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7" l="1"/>
  <c r="J22" i="7"/>
  <c r="K20" i="7"/>
  <c r="J20" i="7"/>
  <c r="K18" i="7"/>
  <c r="J18" i="7"/>
  <c r="K12" i="7"/>
  <c r="J12" i="7"/>
  <c r="K10" i="7"/>
  <c r="J10" i="7"/>
  <c r="K8" i="7"/>
  <c r="J8" i="7"/>
  <c r="J76" i="13"/>
  <c r="G76" i="13"/>
  <c r="D76" i="13" s="1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D76" i="10" s="1"/>
  <c r="G76" i="10"/>
  <c r="J75" i="10"/>
  <c r="G75" i="10"/>
  <c r="D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5" i="11" l="1"/>
  <c r="D76" i="8"/>
  <c r="D75" i="6"/>
  <c r="D76" i="11"/>
  <c r="D75" i="12"/>
  <c r="D76" i="9"/>
  <c r="D75" i="9"/>
  <c r="D75" i="7"/>
  <c r="D75" i="8"/>
  <c r="D75" i="5"/>
  <c r="D76" i="5"/>
  <c r="D76" i="6"/>
  <c r="D75" i="13"/>
  <c r="J76" i="4" l="1"/>
  <c r="G76" i="4"/>
  <c r="J75" i="4"/>
  <c r="G75" i="4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5" i="4" l="1"/>
  <c r="D76" i="4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<sst xmlns="http://schemas.openxmlformats.org/spreadsheetml/2006/main" count="341" uniqueCount="33">
  <si>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</si>
  <si>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</si>
  <si>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</si>
  <si>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</si>
  <si>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</si>
  <si>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</si>
  <si>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</si>
  <si>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</si>
  <si>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</si>
  <si>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</si>
  <si>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</si>
  <si>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</si>
  <si>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</si>
  <si>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</si>
  <si>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</si>
  <si>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</si>
  <si>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</si>
  <si>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</si>
  <si>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</si>
  <si>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</si>
  <si>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</si>
  <si>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</si>
  <si>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10. TABLA ABREVIADA DE VIDA DE LA POBLACIÓN EN LA PROVINCIA DE PANAMÁ OESTE, SEGÚN SEXO: AÑO 2000</t>
  </si>
  <si>
    <t>Cuadro 10. TABLA ABREVIADA DE VIDA DE LA POBLACIÓN EN LA PROVINCIA DE PANAMÁ OESTE, SEGÚN SEXO: AÑO 2005</t>
  </si>
  <si>
    <t>Cuadro 10. TABLA ABREVIADA DE VIDA DE LA POBLACIÓN EN LA PROVINCIA DE PANAMÁ OESTE, SEGÚN SEXO: AÑO 2010</t>
  </si>
  <si>
    <t>Cuadro 10. TABLA ABREVIADA DE VIDA DE LA POBLACIÓN EN LA PROVINCIA DE PANAMÁ OESTE, SEGÚN SEXO: AÑO 2015</t>
  </si>
  <si>
    <t>Cuadro 10. TABLA ABREVIADA DE VIDA DE LA POBLACIÓN EN LA PROVINCIA DE PANAMÁ OESTE, SEGÚN SEXO: AÑO 2020</t>
  </si>
  <si>
    <t>Cuadro 10. TABLA ABREVIADA DE VIDA DE LA POBLACIÓN EN LA PROVINCIA DE PANAMÁ OESTE, SEGÚN SEXO: AÑO 2025</t>
  </si>
  <si>
    <t>Cuadro 10. TABLA ABREVIADA DE VIDA DE LA POBLACIÓN EN LA PROVINCIA DE PANAMÁ OESTE, SEGÚN SEXO: AÑO 2030</t>
  </si>
  <si>
    <t>Cuadro 10. TABLA ABREVIADA DE VIDA DE LA POBLACIÓN EN LA PROVINCIA DE PANAMÁ OESTE, SEGÚN SEXO: AÑO 2035</t>
  </si>
  <si>
    <t>Cuadro 10. TABLA ABREVIADA DE VIDA DE LA POBLACIÓN EN LA PROVINCIA DE PANAMÁ OESTE, SEGÚN SEXO: AÑO 2040</t>
  </si>
  <si>
    <t>Cuadro 10. TABLA ABREVIADA DE VIDA DE LA POBLACIÓN EN LA PROVINCIA DE PANAMÁ OESTE, SEGÚN SEXO: AÑO 2045</t>
  </si>
  <si>
    <t>Cuadro 10. TABLA ABREVIADA DE VIDA DE LA POBLACIÓN EN LA PROVINCIA DE PANAMÁ OESTE,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</si>
</sst>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5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2" fontId="4" fillId="0" borderId="7" xfId="0" applyNumberFormat="1" applyFont="1" applyFill="1" applyBorder="1"/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1.2430941234676677E-2</v>
      </c>
      <c r="D6" s="7">
        <f t="shared" si="0"/>
        <v>1.2293197107880353E-2</v>
      </c>
      <c r="E6" s="7">
        <f t="shared" si="0"/>
        <v>0.98770680289211965</v>
      </c>
      <c r="F6" s="31">
        <f t="shared" si="0"/>
        <v>100000</v>
      </c>
      <c r="G6" s="31">
        <f t="shared" si="0"/>
        <v>1229.3197107880351</v>
      </c>
      <c r="H6" s="31">
        <f t="shared" si="0"/>
        <v>98931.395449660253</v>
      </c>
      <c r="I6" s="32">
        <f t="shared" si="0"/>
        <v>7735363.0544460248</v>
      </c>
      <c r="J6" s="30"/>
      <c r="K6" s="29">
        <f t="shared" ref="K6:K27" si="1">+K29*0.5122+K52*0.4878</f>
        <v>77.353630544460245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8.609519091311549E-4</v>
      </c>
      <c r="D7" s="7">
        <f t="shared" si="0"/>
        <v>3.4362834289881025E-3</v>
      </c>
      <c r="E7" s="7">
        <f t="shared" si="0"/>
        <v>0.99656371657101184</v>
      </c>
      <c r="F7" s="31">
        <f t="shared" si="0"/>
        <v>98770.680289211974</v>
      </c>
      <c r="G7" s="31">
        <f t="shared" si="0"/>
        <v>339.45577597904958</v>
      </c>
      <c r="H7" s="31">
        <f t="shared" si="0"/>
        <v>394223.5814894911</v>
      </c>
      <c r="I7" s="32">
        <f t="shared" si="0"/>
        <v>7636431.6589963641</v>
      </c>
      <c r="J7" s="30">
        <f t="shared" ref="J7:J27" si="2">+J30*0.5122+J53*0.4878</f>
        <v>0.98630995387830267</v>
      </c>
      <c r="K7" s="29">
        <f t="shared" si="1"/>
        <v>77.309045324860961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2.534762195661948E-4</v>
      </c>
      <c r="D8" s="7">
        <f t="shared" si="0"/>
        <v>1.2665193170496337E-3</v>
      </c>
      <c r="E8" s="7">
        <f t="shared" si="0"/>
        <v>0.99873348068295043</v>
      </c>
      <c r="F8" s="31">
        <f t="shared" si="0"/>
        <v>98431.224513232912</v>
      </c>
      <c r="G8" s="31">
        <f t="shared" si="0"/>
        <v>124.67331671763338</v>
      </c>
      <c r="H8" s="31">
        <f t="shared" si="0"/>
        <v>491821.68260075047</v>
      </c>
      <c r="I8" s="32">
        <f t="shared" si="0"/>
        <v>7242208.0775068728</v>
      </c>
      <c r="J8" s="30">
        <f t="shared" si="2"/>
        <v>0.99729654498763398</v>
      </c>
      <c r="K8" s="29">
        <f t="shared" si="1"/>
        <v>73.571112810772476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3.8802581590531782E-4</v>
      </c>
      <c r="D9" s="7">
        <f t="shared" si="0"/>
        <v>1.9385280300756567E-3</v>
      </c>
      <c r="E9" s="7">
        <f t="shared" si="0"/>
        <v>0.99806147196992434</v>
      </c>
      <c r="F9" s="31">
        <f t="shared" si="0"/>
        <v>98306.551196515269</v>
      </c>
      <c r="G9" s="31">
        <f t="shared" si="0"/>
        <v>190.58149437888838</v>
      </c>
      <c r="H9" s="31">
        <f t="shared" si="0"/>
        <v>491127.81373774516</v>
      </c>
      <c r="I9" s="32">
        <f t="shared" si="0"/>
        <v>6750386.3949061232</v>
      </c>
      <c r="J9" s="30">
        <f t="shared" si="2"/>
        <v>0.99858934562273194</v>
      </c>
      <c r="K9" s="29">
        <f t="shared" si="1"/>
        <v>68.661571222971901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9.5012926945037041E-4</v>
      </c>
      <c r="D10" s="7">
        <f t="shared" si="0"/>
        <v>4.74005090831021E-3</v>
      </c>
      <c r="E10" s="7">
        <f t="shared" si="0"/>
        <v>0.9952599490916898</v>
      </c>
      <c r="F10" s="31">
        <f t="shared" si="0"/>
        <v>98115.969702136383</v>
      </c>
      <c r="G10" s="31">
        <f t="shared" si="0"/>
        <v>464.79899272030445</v>
      </c>
      <c r="H10" s="31">
        <f t="shared" si="0"/>
        <v>489558.84968015488</v>
      </c>
      <c r="I10" s="32">
        <f t="shared" si="0"/>
        <v>6259258.5811683778</v>
      </c>
      <c r="J10" s="30">
        <f t="shared" si="2"/>
        <v>0.99680439497199513</v>
      </c>
      <c r="K10" s="29">
        <f t="shared" si="1"/>
        <v>63.789489417581329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1.5994123914776874E-3</v>
      </c>
      <c r="D11" s="7">
        <f t="shared" si="0"/>
        <v>7.9610239067653688E-3</v>
      </c>
      <c r="E11" s="7">
        <f t="shared" si="0"/>
        <v>0.99203897609323466</v>
      </c>
      <c r="F11" s="31">
        <f t="shared" si="0"/>
        <v>97651.170709416096</v>
      </c>
      <c r="G11" s="31">
        <f t="shared" si="0"/>
        <v>776.23578570260486</v>
      </c>
      <c r="H11" s="31">
        <f t="shared" si="0"/>
        <v>486412.16058893915</v>
      </c>
      <c r="I11" s="32">
        <f t="shared" si="0"/>
        <v>5769699.7314882223</v>
      </c>
      <c r="J11" s="30">
        <f t="shared" si="2"/>
        <v>0.99356603817029954</v>
      </c>
      <c r="K11" s="29">
        <f t="shared" si="1"/>
        <v>59.076523352421233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1.980332439062509E-3</v>
      </c>
      <c r="D12" s="7">
        <f t="shared" si="0"/>
        <v>9.8442642960575276E-3</v>
      </c>
      <c r="E12" s="7">
        <f t="shared" si="0"/>
        <v>0.99015573570394255</v>
      </c>
      <c r="F12" s="31">
        <f t="shared" si="0"/>
        <v>96874.934923713474</v>
      </c>
      <c r="G12" s="31">
        <f t="shared" si="0"/>
        <v>950.73156338983404</v>
      </c>
      <c r="H12" s="31">
        <f t="shared" si="0"/>
        <v>482040.60852041689</v>
      </c>
      <c r="I12" s="32">
        <f t="shared" si="0"/>
        <v>5283287.5708992835</v>
      </c>
      <c r="J12" s="30">
        <f t="shared" si="2"/>
        <v>0.99099228702133513</v>
      </c>
      <c r="K12" s="29">
        <f t="shared" si="1"/>
        <v>54.521620542617114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2.1285680007047305E-3</v>
      </c>
      <c r="D13" s="7">
        <f t="shared" si="0"/>
        <v>1.0578732264056832E-2</v>
      </c>
      <c r="E13" s="7">
        <f t="shared" si="0"/>
        <v>0.98942126773594308</v>
      </c>
      <c r="F13" s="31">
        <f t="shared" si="0"/>
        <v>95924.203360323649</v>
      </c>
      <c r="G13" s="31">
        <f t="shared" si="0"/>
        <v>1010.4804204712606</v>
      </c>
      <c r="H13" s="31">
        <f t="shared" si="0"/>
        <v>477108.18482227466</v>
      </c>
      <c r="I13" s="32">
        <f t="shared" si="0"/>
        <v>4801246.962378867</v>
      </c>
      <c r="J13" s="30">
        <f t="shared" si="2"/>
        <v>0.98972903959238889</v>
      </c>
      <c r="K13" s="29">
        <f t="shared" si="1"/>
        <v>50.029431467112929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2.2837415120832288E-3</v>
      </c>
      <c r="D14" s="7">
        <f t="shared" si="0"/>
        <v>1.1349568058168802E-2</v>
      </c>
      <c r="E14" s="7">
        <f t="shared" si="0"/>
        <v>0.98865043194183122</v>
      </c>
      <c r="F14" s="31">
        <f t="shared" si="0"/>
        <v>94913.722939852392</v>
      </c>
      <c r="G14" s="31">
        <f t="shared" si="0"/>
        <v>1072.5684517179714</v>
      </c>
      <c r="H14" s="31">
        <f t="shared" si="0"/>
        <v>471929.15234353335</v>
      </c>
      <c r="I14" s="32">
        <f t="shared" si="0"/>
        <v>4324138.7775565917</v>
      </c>
      <c r="J14" s="30">
        <f t="shared" si="2"/>
        <v>0.98909755180089887</v>
      </c>
      <c r="K14" s="29">
        <f t="shared" si="1"/>
        <v>45.530068992086242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2.6813143121836498E-3</v>
      </c>
      <c r="D15" s="7">
        <f t="shared" si="0"/>
        <v>1.3315458046767533E-2</v>
      </c>
      <c r="E15" s="7">
        <f t="shared" si="0"/>
        <v>0.98668454195323252</v>
      </c>
      <c r="F15" s="31">
        <f t="shared" si="0"/>
        <v>93841.154488134416</v>
      </c>
      <c r="G15" s="31">
        <f t="shared" si="0"/>
        <v>1244.2641293877136</v>
      </c>
      <c r="H15" s="31">
        <f t="shared" si="0"/>
        <v>466192.39085238695</v>
      </c>
      <c r="I15" s="32">
        <f t="shared" si="0"/>
        <v>3852209.6252130587</v>
      </c>
      <c r="J15" s="30">
        <f t="shared" si="2"/>
        <v>0.98779191427015434</v>
      </c>
      <c r="K15" s="29">
        <f t="shared" si="1"/>
        <v>41.017948848481851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3.4506422830281568E-3</v>
      </c>
      <c r="D16" s="7">
        <f t="shared" si="4"/>
        <v>1.7106145331110031E-2</v>
      </c>
      <c r="E16" s="7">
        <f t="shared" si="4"/>
        <v>0.98289385466889001</v>
      </c>
      <c r="F16" s="31">
        <f t="shared" si="4"/>
        <v>92596.890358746707</v>
      </c>
      <c r="G16" s="31">
        <f t="shared" si="4"/>
        <v>1576.990593727324</v>
      </c>
      <c r="H16" s="31">
        <f t="shared" si="4"/>
        <v>459214.71813708579</v>
      </c>
      <c r="I16" s="32">
        <f t="shared" si="4"/>
        <v>3386017.2343606711</v>
      </c>
      <c r="J16" s="30">
        <f t="shared" si="2"/>
        <v>0.984968498020942</v>
      </c>
      <c r="K16" s="29">
        <f t="shared" si="1"/>
        <v>36.531648204985188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4.7779441922166689E-3</v>
      </c>
      <c r="D17" s="7">
        <f t="shared" si="4"/>
        <v>2.3611466823604758E-2</v>
      </c>
      <c r="E17" s="7">
        <f t="shared" si="4"/>
        <v>0.97638853317639529</v>
      </c>
      <c r="F17" s="31">
        <f t="shared" si="4"/>
        <v>91019.899765019378</v>
      </c>
      <c r="G17" s="31">
        <f t="shared" si="4"/>
        <v>2138.2395470469405</v>
      </c>
      <c r="H17" s="31">
        <f t="shared" si="4"/>
        <v>450034.44696400588</v>
      </c>
      <c r="I17" s="32">
        <f t="shared" si="4"/>
        <v>2926802.5162235857</v>
      </c>
      <c r="J17" s="30">
        <f t="shared" si="2"/>
        <v>0.97991395085923816</v>
      </c>
      <c r="K17" s="29">
        <f t="shared" si="1"/>
        <v>32.116513767331838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6.919832098411155E-3</v>
      </c>
      <c r="D18" s="7">
        <f t="shared" si="4"/>
        <v>3.4022479842078929E-2</v>
      </c>
      <c r="E18" s="7">
        <f t="shared" si="4"/>
        <v>0.96597752015792104</v>
      </c>
      <c r="F18" s="31">
        <f t="shared" si="4"/>
        <v>88881.660217972443</v>
      </c>
      <c r="G18" s="31">
        <f t="shared" si="4"/>
        <v>3006.6161080615166</v>
      </c>
      <c r="H18" s="31">
        <f t="shared" si="4"/>
        <v>437309.27096694382</v>
      </c>
      <c r="I18" s="32">
        <f t="shared" si="4"/>
        <v>2476768.0692595798</v>
      </c>
      <c r="J18" s="30">
        <f t="shared" si="2"/>
        <v>0.9715715859537607</v>
      </c>
      <c r="K18" s="29">
        <f t="shared" si="1"/>
        <v>27.822528015792606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1.0238288466840596E-2</v>
      </c>
      <c r="D19" s="7">
        <f t="shared" si="4"/>
        <v>4.9936775738926825E-2</v>
      </c>
      <c r="E19" s="7">
        <f t="shared" si="4"/>
        <v>0.95006322426107315</v>
      </c>
      <c r="F19" s="31">
        <f t="shared" si="4"/>
        <v>85875.04410991093</v>
      </c>
      <c r="G19" s="31">
        <f t="shared" si="4"/>
        <v>4257.5167031856863</v>
      </c>
      <c r="H19" s="31">
        <f t="shared" si="4"/>
        <v>419321.64733107074</v>
      </c>
      <c r="I19" s="32">
        <f t="shared" si="4"/>
        <v>2039458.7982926359</v>
      </c>
      <c r="J19" s="30">
        <f t="shared" si="2"/>
        <v>0.95860266454793119</v>
      </c>
      <c r="K19" s="29">
        <f t="shared" si="1"/>
        <v>23.700645230696395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1.5434864362657088E-2</v>
      </c>
      <c r="D20" s="7">
        <f t="shared" si="4"/>
        <v>7.4360910173317626E-2</v>
      </c>
      <c r="E20" s="7">
        <f t="shared" si="4"/>
        <v>0.92563908982668242</v>
      </c>
      <c r="F20" s="31">
        <f t="shared" si="4"/>
        <v>81617.527406725247</v>
      </c>
      <c r="G20" s="31">
        <f t="shared" si="4"/>
        <v>6015.7635193489114</v>
      </c>
      <c r="H20" s="31">
        <f t="shared" si="4"/>
        <v>393871.28974419605</v>
      </c>
      <c r="I20" s="32">
        <f t="shared" si="4"/>
        <v>1620137.1509615653</v>
      </c>
      <c r="J20" s="30">
        <f t="shared" si="2"/>
        <v>0.93881870875746887</v>
      </c>
      <c r="K20" s="29">
        <f t="shared" si="1"/>
        <v>19.79579143828763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2.3625086812050264E-2</v>
      </c>
      <c r="D21" s="7">
        <f t="shared" si="4"/>
        <v>0.11164998358273655</v>
      </c>
      <c r="E21" s="7">
        <f t="shared" si="4"/>
        <v>0.88835001641726341</v>
      </c>
      <c r="F21" s="31">
        <f t="shared" si="4"/>
        <v>75601.763887376321</v>
      </c>
      <c r="G21" s="31">
        <f t="shared" si="4"/>
        <v>8350.0946196192745</v>
      </c>
      <c r="H21" s="31">
        <f t="shared" si="4"/>
        <v>358167.53266384068</v>
      </c>
      <c r="I21" s="32">
        <f t="shared" si="4"/>
        <v>1226265.8612173691</v>
      </c>
      <c r="J21" s="30">
        <f t="shared" si="2"/>
        <v>0.90846412015229394</v>
      </c>
      <c r="K21" s="29">
        <f t="shared" si="1"/>
        <v>16.159669561185826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3.6922625892085108E-2</v>
      </c>
      <c r="D22" s="7">
        <f t="shared" si="4"/>
        <v>0.16933467373218372</v>
      </c>
      <c r="E22" s="7">
        <f t="shared" si="4"/>
        <v>0.83066532626781631</v>
      </c>
      <c r="F22" s="31">
        <f t="shared" si="4"/>
        <v>67251.669267757054</v>
      </c>
      <c r="G22" s="31">
        <f t="shared" si="4"/>
        <v>11251.589033831009</v>
      </c>
      <c r="H22" s="31">
        <f t="shared" si="4"/>
        <v>309437.85510094103</v>
      </c>
      <c r="I22" s="32">
        <f t="shared" si="4"/>
        <v>868098.32855352841</v>
      </c>
      <c r="J22" s="30">
        <f t="shared" si="2"/>
        <v>0.86237147652049595</v>
      </c>
      <c r="K22" s="29">
        <f t="shared" si="1"/>
        <v>12.844397799803222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5.940605655749702E-2</v>
      </c>
      <c r="D23" s="7">
        <f t="shared" si="4"/>
        <v>0.25906852032254279</v>
      </c>
      <c r="E23" s="7">
        <f t="shared" si="4"/>
        <v>0.74093147967745732</v>
      </c>
      <c r="F23" s="31">
        <f t="shared" si="4"/>
        <v>56000.080233926041</v>
      </c>
      <c r="G23" s="31">
        <f t="shared" si="4"/>
        <v>14343.765162755361</v>
      </c>
      <c r="H23" s="31">
        <f t="shared" si="4"/>
        <v>245110.90442317844</v>
      </c>
      <c r="I23" s="32">
        <f t="shared" si="4"/>
        <v>558660.47345258738</v>
      </c>
      <c r="J23" s="30">
        <f t="shared" si="2"/>
        <v>0.78969098907878976</v>
      </c>
      <c r="K23" s="29">
        <f t="shared" si="1"/>
        <v>9.9138416725779628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9.202917515413872E-2</v>
      </c>
      <c r="D24" s="7">
        <f t="shared" si="4"/>
        <v>0.37318244962935332</v>
      </c>
      <c r="E24" s="7">
        <f t="shared" si="4"/>
        <v>0.62681755037064668</v>
      </c>
      <c r="F24" s="31">
        <f t="shared" si="4"/>
        <v>41656.315071170684</v>
      </c>
      <c r="G24" s="31">
        <f t="shared" si="4"/>
        <v>15369.714418887295</v>
      </c>
      <c r="H24" s="31">
        <f t="shared" si="4"/>
        <v>169744.8564553535</v>
      </c>
      <c r="I24" s="32">
        <f t="shared" si="4"/>
        <v>313549.56902940886</v>
      </c>
      <c r="J24" s="30">
        <f t="shared" si="2"/>
        <v>0.68905776612337155</v>
      </c>
      <c r="K24" s="29">
        <f t="shared" si="1"/>
        <v>7.4698996127358885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0.14436226186189269</v>
      </c>
      <c r="D25" s="7">
        <f t="shared" si="4"/>
        <v>0.523914770247771</v>
      </c>
      <c r="E25" s="7">
        <f t="shared" si="4"/>
        <v>0.476085229752229</v>
      </c>
      <c r="F25" s="31">
        <f t="shared" si="4"/>
        <v>26286.600652283392</v>
      </c>
      <c r="G25" s="31">
        <f t="shared" si="4"/>
        <v>13648.272533251529</v>
      </c>
      <c r="H25" s="31">
        <f t="shared" si="4"/>
        <v>95953.531482965453</v>
      </c>
      <c r="I25" s="32">
        <f t="shared" si="4"/>
        <v>143804.71257405539</v>
      </c>
      <c r="J25" s="30">
        <f t="shared" si="2"/>
        <v>0.56079475414306201</v>
      </c>
      <c r="K25" s="29">
        <f t="shared" si="1"/>
        <v>5.4244327664896899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0.22711324482898015</v>
      </c>
      <c r="D26" s="7">
        <f t="shared" si="5"/>
        <v>0.69580337633072853</v>
      </c>
      <c r="E26" s="7">
        <f t="shared" si="5"/>
        <v>0.30419662366927142</v>
      </c>
      <c r="F26" s="31">
        <f t="shared" si="5"/>
        <v>12638.328119031859</v>
      </c>
      <c r="G26" s="31">
        <f t="shared" si="5"/>
        <v>8747.811248974147</v>
      </c>
      <c r="H26" s="31">
        <f t="shared" si="5"/>
        <v>38943.571467970047</v>
      </c>
      <c r="I26" s="32">
        <f t="shared" si="5"/>
        <v>47851.181091089937</v>
      </c>
      <c r="J26" s="30">
        <f t="shared" si="2"/>
        <v>0.40160810988979245</v>
      </c>
      <c r="K26" s="29">
        <f t="shared" si="1"/>
        <v>3.7518888070144416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0.44715476190471815</v>
      </c>
      <c r="D27" s="7">
        <f t="shared" si="6"/>
        <v>1</v>
      </c>
      <c r="E27" s="7">
        <f t="shared" si="6"/>
        <v>0</v>
      </c>
      <c r="F27" s="31">
        <f t="shared" si="6"/>
        <v>3890.5168700577124</v>
      </c>
      <c r="G27" s="31">
        <f t="shared" si="6"/>
        <v>3890.5168700577124</v>
      </c>
      <c r="H27" s="31">
        <f t="shared" si="6"/>
        <v>8907.6096231198899</v>
      </c>
      <c r="I27" s="32">
        <f t="shared" si="6"/>
        <v>8907.6096231198899</v>
      </c>
      <c r="J27" s="30">
        <f t="shared" si="2"/>
        <v>0.18219068995170101</v>
      </c>
      <c r="K27" s="29">
        <f t="shared" si="1"/>
        <v>2.2463400000001759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1.4721933362118611E-2</v>
      </c>
      <c r="D29" s="7">
        <v>1.4534586740504455E-2</v>
      </c>
      <c r="E29" s="7">
        <v>0.98546541325949555</v>
      </c>
      <c r="F29" s="31">
        <v>100000</v>
      </c>
      <c r="G29" s="31">
        <v>1453.4586740504456</v>
      </c>
      <c r="H29" s="31">
        <v>98727.431941131988</v>
      </c>
      <c r="I29" s="32">
        <v>7480830.746139084</v>
      </c>
      <c r="J29" s="30"/>
      <c r="K29" s="29">
        <v>74.808307461390839</v>
      </c>
    </row>
    <row r="30" spans="1:11" ht="13.5" customHeight="1" x14ac:dyDescent="0.2">
      <c r="A30" s="6">
        <v>1</v>
      </c>
      <c r="B30" s="8">
        <v>4</v>
      </c>
      <c r="C30" s="7">
        <v>8.0575168895872335E-4</v>
      </c>
      <c r="D30" s="7">
        <v>3.2165089651154154E-3</v>
      </c>
      <c r="E30" s="7">
        <v>0.99678349103488462</v>
      </c>
      <c r="F30" s="31">
        <v>98546.541325949554</v>
      </c>
      <c r="G30" s="31">
        <v>316.9758336560335</v>
      </c>
      <c r="H30" s="31">
        <v>393391.46042084362</v>
      </c>
      <c r="I30" s="32">
        <v>7382103.3141979519</v>
      </c>
      <c r="J30" s="30">
        <v>0.98423778472395129</v>
      </c>
      <c r="K30" s="29">
        <v>74.909816365661484</v>
      </c>
    </row>
    <row r="31" spans="1:11" ht="13.5" customHeight="1" x14ac:dyDescent="0.2">
      <c r="A31" s="6">
        <v>5</v>
      </c>
      <c r="B31" s="8">
        <v>5</v>
      </c>
      <c r="C31" s="7">
        <v>2.4565656014799274E-4</v>
      </c>
      <c r="D31" s="7">
        <v>1.2274656082036234E-3</v>
      </c>
      <c r="E31" s="7">
        <v>0.99877253439179636</v>
      </c>
      <c r="F31" s="31">
        <v>98229.565492293521</v>
      </c>
      <c r="G31" s="31">
        <v>120.57341335057572</v>
      </c>
      <c r="H31" s="31">
        <v>490821.06041840598</v>
      </c>
      <c r="I31" s="32">
        <v>6988711.8537771087</v>
      </c>
      <c r="J31" s="30">
        <v>0.99736276748624597</v>
      </c>
      <c r="K31" s="29">
        <v>71.146724703016218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3.7692009191588836E-4</v>
      </c>
      <c r="D32" s="7">
        <v>1.8831419803635966E-3</v>
      </c>
      <c r="E32" s="7">
        <v>0.99811685801963645</v>
      </c>
      <c r="F32" s="31">
        <v>98108.992078942945</v>
      </c>
      <c r="G32" s="31">
        <v>184.75316163501702</v>
      </c>
      <c r="H32" s="31">
        <v>490165.33105442848</v>
      </c>
      <c r="I32" s="32">
        <v>6497890.7933587031</v>
      </c>
      <c r="J32" s="30">
        <v>0.99866401542872163</v>
      </c>
      <c r="K32" s="29">
        <v>66.231347969921103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1.225047370487134E-3</v>
      </c>
      <c r="D33" s="7">
        <v>6.1094969044880564E-3</v>
      </c>
      <c r="E33" s="7">
        <v>0.99389050309551197</v>
      </c>
      <c r="F33" s="31">
        <v>97924.238917307928</v>
      </c>
      <c r="G33" s="31">
        <v>598.26783453964163</v>
      </c>
      <c r="H33" s="31">
        <v>488363.02085342497</v>
      </c>
      <c r="I33" s="32">
        <v>6007725.4623042746</v>
      </c>
      <c r="J33" s="30">
        <v>0.996323056554966</v>
      </c>
      <c r="K33" s="29">
        <v>61.350749607331593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2.2883520748345119E-3</v>
      </c>
      <c r="D34" s="7">
        <v>1.1380157582313442E-2</v>
      </c>
      <c r="E34" s="7">
        <v>0.98861984241768652</v>
      </c>
      <c r="F34" s="31">
        <v>97325.971082768287</v>
      </c>
      <c r="G34" s="31">
        <v>1107.5848877735843</v>
      </c>
      <c r="H34" s="31">
        <v>484009.82521611423</v>
      </c>
      <c r="I34" s="32">
        <v>5519362.4414508492</v>
      </c>
      <c r="J34" s="30">
        <v>0.99108614810821782</v>
      </c>
      <c r="K34" s="29">
        <v>56.710068032684248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2.8388692900573843E-3</v>
      </c>
      <c r="D35" s="7">
        <v>1.4095705800617503E-2</v>
      </c>
      <c r="E35" s="7">
        <v>0.98590429419938252</v>
      </c>
      <c r="F35" s="31">
        <v>96218.386194994702</v>
      </c>
      <c r="G35" s="31">
        <v>1356.2660644148418</v>
      </c>
      <c r="H35" s="31">
        <v>477748.68295800494</v>
      </c>
      <c r="I35" s="32">
        <v>5035352.6162347347</v>
      </c>
      <c r="J35" s="30">
        <v>0.98706401826592338</v>
      </c>
      <c r="K35" s="29">
        <v>52.332540747775241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2.9036669299430883E-3</v>
      </c>
      <c r="D36" s="7">
        <v>1.4413030490779579E-2</v>
      </c>
      <c r="E36" s="7">
        <v>0.98558696950922042</v>
      </c>
      <c r="F36" s="31">
        <v>94862.12013057986</v>
      </c>
      <c r="G36" s="31">
        <v>1367.2506298620428</v>
      </c>
      <c r="H36" s="31">
        <v>470870.33838582889</v>
      </c>
      <c r="I36" s="32">
        <v>4557603.9332767297</v>
      </c>
      <c r="J36" s="30">
        <v>0.9856025881022038</v>
      </c>
      <c r="K36" s="29">
        <v>48.044508461365659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2.9166507268831078E-3</v>
      </c>
      <c r="D37" s="7">
        <v>1.4478328699820672E-2</v>
      </c>
      <c r="E37" s="7">
        <v>0.98552167130017931</v>
      </c>
      <c r="F37" s="31">
        <v>93494.869500717818</v>
      </c>
      <c r="G37" s="31">
        <v>1353.6494523782312</v>
      </c>
      <c r="H37" s="31">
        <v>464110.92007057526</v>
      </c>
      <c r="I37" s="32">
        <v>4086733.5948909004</v>
      </c>
      <c r="J37" s="30">
        <v>0.98564484155356802</v>
      </c>
      <c r="K37" s="29">
        <v>43.710779176599885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3.2800030913729887E-3</v>
      </c>
      <c r="D38" s="7">
        <v>1.6270038821635975E-2</v>
      </c>
      <c r="E38" s="7">
        <v>0.98372996117836398</v>
      </c>
      <c r="F38" s="31">
        <v>92141.220048339586</v>
      </c>
      <c r="G38" s="31">
        <v>1499.141227259388</v>
      </c>
      <c r="H38" s="31">
        <v>457054.82144282275</v>
      </c>
      <c r="I38" s="32">
        <v>3622622.6748203253</v>
      </c>
      <c r="J38" s="30">
        <v>0.98479652530761497</v>
      </c>
      <c r="K38" s="29">
        <v>39.315983366834161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4.1425338068237045E-3</v>
      </c>
      <c r="D39" s="7">
        <v>2.0509290874144943E-2</v>
      </c>
      <c r="E39" s="7">
        <v>0.97949070912585501</v>
      </c>
      <c r="F39" s="31">
        <v>90642.078821080198</v>
      </c>
      <c r="G39" s="31">
        <v>1859.0047599787067</v>
      </c>
      <c r="H39" s="31">
        <v>448760.31112081668</v>
      </c>
      <c r="I39" s="32">
        <v>3165567.8533775024</v>
      </c>
      <c r="J39" s="30">
        <v>0.98185226381416979</v>
      </c>
      <c r="K39" s="29">
        <v>34.923822296993713</v>
      </c>
    </row>
    <row r="40" spans="1:11" ht="13.5" customHeight="1" x14ac:dyDescent="0.2">
      <c r="A40" s="9">
        <f t="shared" si="7"/>
        <v>50</v>
      </c>
      <c r="B40" s="8">
        <v>5</v>
      </c>
      <c r="C40" s="7">
        <v>5.7249479759851679E-3</v>
      </c>
      <c r="D40" s="7">
        <v>2.8241150085273833E-2</v>
      </c>
      <c r="E40" s="7">
        <v>0.97175884991472616</v>
      </c>
      <c r="F40" s="31">
        <v>88783.074061101492</v>
      </c>
      <c r="G40" s="31">
        <v>2507.3361195915495</v>
      </c>
      <c r="H40" s="31">
        <v>437966.62085127138</v>
      </c>
      <c r="I40" s="32">
        <v>2716807.5422566859</v>
      </c>
      <c r="J40" s="30">
        <v>0.97594776097158153</v>
      </c>
      <c r="K40" s="29">
        <v>30.600512214602404</v>
      </c>
    </row>
    <row r="41" spans="1:11" ht="13.5" customHeight="1" x14ac:dyDescent="0.2">
      <c r="A41" s="9">
        <f t="shared" si="7"/>
        <v>55</v>
      </c>
      <c r="B41" s="8">
        <v>5</v>
      </c>
      <c r="C41" s="7">
        <v>8.2303449202590154E-3</v>
      </c>
      <c r="D41" s="7">
        <v>4.0366288581180347E-2</v>
      </c>
      <c r="E41" s="7">
        <v>0.9596337114188197</v>
      </c>
      <c r="F41" s="31">
        <v>86275.737941509942</v>
      </c>
      <c r="G41" s="31">
        <v>3482.6313353012811</v>
      </c>
      <c r="H41" s="31">
        <v>423145.24713645654</v>
      </c>
      <c r="I41" s="32">
        <v>2278840.9214054146</v>
      </c>
      <c r="J41" s="30">
        <v>0.96615866824278374</v>
      </c>
      <c r="K41" s="29">
        <v>26.413461950917643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1.223506724061646E-2</v>
      </c>
      <c r="D42" s="7">
        <v>5.9456302124478319E-2</v>
      </c>
      <c r="E42" s="7">
        <v>0.94054369787552172</v>
      </c>
      <c r="F42" s="31">
        <v>82793.106606208661</v>
      </c>
      <c r="G42" s="31">
        <v>4922.5719602028839</v>
      </c>
      <c r="H42" s="31">
        <v>402333.05329631042</v>
      </c>
      <c r="I42" s="32">
        <v>1855695.6742689582</v>
      </c>
      <c r="J42" s="30">
        <v>0.9508154847986876</v>
      </c>
      <c r="K42" s="29">
        <v>22.413649521514625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1.8351749925380245E-2</v>
      </c>
      <c r="D43" s="7">
        <v>8.7930919321340784E-2</v>
      </c>
      <c r="E43" s="7">
        <v>0.91206908067865922</v>
      </c>
      <c r="F43" s="31">
        <v>77870.534646005777</v>
      </c>
      <c r="G43" s="31">
        <v>6847.2276994676067</v>
      </c>
      <c r="H43" s="31">
        <v>373110.34246374376</v>
      </c>
      <c r="I43" s="32">
        <v>1453362.6209726478</v>
      </c>
      <c r="J43" s="30">
        <v>0.92736686535410073</v>
      </c>
      <c r="K43" s="29">
        <v>18.663832572609611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2.7845416505701104E-2</v>
      </c>
      <c r="D44" s="7">
        <v>0.13054578705435646</v>
      </c>
      <c r="E44" s="7">
        <v>0.86945421294564351</v>
      </c>
      <c r="F44" s="31">
        <v>71023.30694653817</v>
      </c>
      <c r="G44" s="31">
        <v>9271.7935045389677</v>
      </c>
      <c r="H44" s="31">
        <v>332973.77694604243</v>
      </c>
      <c r="I44" s="32">
        <v>1080252.2785089039</v>
      </c>
      <c r="J44" s="30">
        <v>0.89242708938951076</v>
      </c>
      <c r="K44" s="29">
        <v>15.209827941721288</v>
      </c>
    </row>
    <row r="45" spans="1:11" ht="13.5" customHeight="1" x14ac:dyDescent="0.2">
      <c r="A45" s="9">
        <f t="shared" si="7"/>
        <v>75</v>
      </c>
      <c r="B45" s="8">
        <v>5</v>
      </c>
      <c r="C45" s="7">
        <v>4.2549350329523554E-2</v>
      </c>
      <c r="D45" s="7">
        <v>0.19296132478664133</v>
      </c>
      <c r="E45" s="7">
        <v>0.8070386752133587</v>
      </c>
      <c r="F45" s="31">
        <v>61751.513441999203</v>
      </c>
      <c r="G45" s="31">
        <v>11915.653841348256</v>
      </c>
      <c r="H45" s="31">
        <v>280043.14399790933</v>
      </c>
      <c r="I45" s="32">
        <v>747278.50156286149</v>
      </c>
      <c r="J45" s="30">
        <v>0.8410366322729661</v>
      </c>
      <c r="K45" s="29">
        <v>12.101379543754035</v>
      </c>
    </row>
    <row r="46" spans="1:11" ht="13.5" customHeight="1" x14ac:dyDescent="0.2">
      <c r="A46" s="9">
        <f t="shared" si="7"/>
        <v>80</v>
      </c>
      <c r="B46" s="8">
        <v>5</v>
      </c>
      <c r="C46" s="7">
        <v>6.6131091783379656E-2</v>
      </c>
      <c r="D46" s="7">
        <v>0.28442059295933914</v>
      </c>
      <c r="E46" s="7">
        <v>0.71557940704066092</v>
      </c>
      <c r="F46" s="31">
        <v>49835.859600650947</v>
      </c>
      <c r="G46" s="31">
        <v>14174.344738255517</v>
      </c>
      <c r="H46" s="31">
        <v>214337.07437774181</v>
      </c>
      <c r="I46" s="32">
        <v>467235.35756495211</v>
      </c>
      <c r="J46" s="30">
        <v>0.76537161852225866</v>
      </c>
      <c r="K46" s="29">
        <v>9.375485068563945</v>
      </c>
    </row>
    <row r="47" spans="1:11" ht="13.5" customHeight="1" x14ac:dyDescent="0.2">
      <c r="A47" s="9">
        <v>85</v>
      </c>
      <c r="B47" s="8">
        <v>5</v>
      </c>
      <c r="C47" s="7">
        <v>0.10068904152464446</v>
      </c>
      <c r="D47" s="7">
        <v>0.40109359891990659</v>
      </c>
      <c r="E47" s="7">
        <v>0.59890640108009341</v>
      </c>
      <c r="F47" s="31">
        <v>35661.51486239543</v>
      </c>
      <c r="G47" s="31">
        <v>14303.60533909392</v>
      </c>
      <c r="H47" s="31">
        <v>142057.22015531349</v>
      </c>
      <c r="I47" s="32">
        <v>252898.2831872103</v>
      </c>
      <c r="J47" s="30">
        <v>0.66277483989986596</v>
      </c>
      <c r="K47" s="29">
        <v>7.0916304078234207</v>
      </c>
    </row>
    <row r="48" spans="1:11" ht="13.5" customHeight="1" x14ac:dyDescent="0.2">
      <c r="A48" s="9">
        <v>90</v>
      </c>
      <c r="B48" s="8">
        <v>5</v>
      </c>
      <c r="C48" s="7">
        <v>0.1540620352142843</v>
      </c>
      <c r="D48" s="7">
        <v>0.54781049784872182</v>
      </c>
      <c r="E48" s="7">
        <v>0.45218950215127818</v>
      </c>
      <c r="F48" s="31">
        <v>21357.90952330151</v>
      </c>
      <c r="G48" s="31">
        <v>11700.087048967758</v>
      </c>
      <c r="H48" s="31">
        <v>75943.999004648693</v>
      </c>
      <c r="I48" s="32">
        <v>110841.0630318968</v>
      </c>
      <c r="J48" s="30">
        <v>0.53460147200978503</v>
      </c>
      <c r="K48" s="29">
        <v>5.1896962533233433</v>
      </c>
    </row>
    <row r="49" spans="1:12" ht="13.5" customHeight="1" x14ac:dyDescent="0.2">
      <c r="A49" s="9">
        <v>95</v>
      </c>
      <c r="B49" s="8">
        <v>5</v>
      </c>
      <c r="C49" s="7">
        <v>0.23640726790656066</v>
      </c>
      <c r="D49" s="7">
        <v>0.71049542788689157</v>
      </c>
      <c r="E49" s="7">
        <v>0.28950457211310843</v>
      </c>
      <c r="F49" s="31">
        <v>9657.8224743337523</v>
      </c>
      <c r="G49" s="31">
        <v>6861.8387113573972</v>
      </c>
      <c r="H49" s="31">
        <v>29025.498124996397</v>
      </c>
      <c r="I49" s="32">
        <v>34897.064027248103</v>
      </c>
      <c r="J49" s="30">
        <v>0.38219607217707463</v>
      </c>
      <c r="K49" s="29">
        <v>3.613347016885966</v>
      </c>
    </row>
    <row r="50" spans="1:12" ht="13.5" customHeight="1" x14ac:dyDescent="0.2">
      <c r="A50" s="9" t="s">
        <v>3</v>
      </c>
      <c r="B50" s="33" t="s">
        <v>10</v>
      </c>
      <c r="C50" s="7">
        <v>0.4761904761903657</v>
      </c>
      <c r="D50" s="7">
        <v>1</v>
      </c>
      <c r="E50" s="7">
        <v>0</v>
      </c>
      <c r="F50" s="31">
        <v>2795.9837629763547</v>
      </c>
      <c r="G50" s="31">
        <v>2795.9837629763547</v>
      </c>
      <c r="H50" s="31">
        <v>5871.5659022517075</v>
      </c>
      <c r="I50" s="32">
        <v>5871.5659022517075</v>
      </c>
      <c r="J50" s="30">
        <v>0.16825386507206191</v>
      </c>
      <c r="K50" s="29">
        <v>2.1000000000004873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1.0025352535054375E-2</v>
      </c>
      <c r="D52" s="7">
        <v>9.9396920446780859E-3</v>
      </c>
      <c r="E52" s="7">
        <v>0.99006030795532196</v>
      </c>
      <c r="F52" s="31">
        <v>100000</v>
      </c>
      <c r="G52" s="31">
        <v>993.96920446780859</v>
      </c>
      <c r="H52" s="31">
        <v>99145.561314908671</v>
      </c>
      <c r="I52" s="32">
        <v>8002627.1961328117</v>
      </c>
      <c r="J52" s="30"/>
      <c r="K52" s="29">
        <v>80.026271961328121</v>
      </c>
      <c r="L52" s="28"/>
    </row>
    <row r="53" spans="1:12" ht="13.5" customHeight="1" x14ac:dyDescent="0.2">
      <c r="A53" s="6">
        <v>1</v>
      </c>
      <c r="B53" s="8">
        <v>4</v>
      </c>
      <c r="C53" s="7">
        <v>9.1891327192803764E-4</v>
      </c>
      <c r="D53" s="7">
        <v>3.6670511214759874E-3</v>
      </c>
      <c r="E53" s="7">
        <v>0.99633294887852397</v>
      </c>
      <c r="F53" s="31">
        <v>99006.030795532191</v>
      </c>
      <c r="G53" s="31">
        <v>363.06017626164248</v>
      </c>
      <c r="H53" s="31">
        <v>395097.32567022345</v>
      </c>
      <c r="I53" s="32">
        <v>7903481.6348179029</v>
      </c>
      <c r="J53" s="30">
        <v>0.98848577397026427</v>
      </c>
      <c r="K53" s="29">
        <v>79.828284916705911</v>
      </c>
    </row>
    <row r="54" spans="1:12" ht="13.5" customHeight="1" x14ac:dyDescent="0.2">
      <c r="A54" s="6">
        <v>5</v>
      </c>
      <c r="B54" s="8">
        <v>5</v>
      </c>
      <c r="C54" s="7">
        <v>2.6168702225992809E-4</v>
      </c>
      <c r="D54" s="7">
        <v>1.3075265119469822E-3</v>
      </c>
      <c r="E54" s="7">
        <v>0.99869247348805301</v>
      </c>
      <c r="F54" s="31">
        <v>98642.970619270549</v>
      </c>
      <c r="G54" s="31">
        <v>128.97829930190346</v>
      </c>
      <c r="H54" s="31">
        <v>492872.35640517197</v>
      </c>
      <c r="I54" s="32">
        <v>7508384.3091476792</v>
      </c>
      <c r="J54" s="30">
        <v>0.99722701000651659</v>
      </c>
      <c r="K54" s="29">
        <v>76.116770024369757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3.9968705376383721E-4</v>
      </c>
      <c r="D55" s="7">
        <v>1.9966845176986932E-3</v>
      </c>
      <c r="E55" s="7">
        <v>0.99800331548230126</v>
      </c>
      <c r="F55" s="31">
        <v>98513.992319968645</v>
      </c>
      <c r="G55" s="31">
        <v>196.70136324196937</v>
      </c>
      <c r="H55" s="31">
        <v>492138.44028631999</v>
      </c>
      <c r="I55" s="32">
        <v>7015511.9527425077</v>
      </c>
      <c r="J55" s="30">
        <v>0.99851094079569624</v>
      </c>
      <c r="K55" s="29">
        <v>71.213355458750129</v>
      </c>
    </row>
    <row r="56" spans="1:12" ht="13.5" customHeight="1" x14ac:dyDescent="0.2">
      <c r="A56" s="9">
        <f t="shared" si="8"/>
        <v>15</v>
      </c>
      <c r="B56" s="8">
        <v>5</v>
      </c>
      <c r="C56" s="7">
        <v>6.6145962748433856E-4</v>
      </c>
      <c r="D56" s="7">
        <v>3.3021045383998101E-3</v>
      </c>
      <c r="E56" s="7">
        <v>0.99669789546160015</v>
      </c>
      <c r="F56" s="31">
        <v>98317.290956726676</v>
      </c>
      <c r="G56" s="31">
        <v>324.65397267138178</v>
      </c>
      <c r="H56" s="31">
        <v>490814.49446295743</v>
      </c>
      <c r="I56" s="32">
        <v>6523373.512456188</v>
      </c>
      <c r="J56" s="30">
        <v>0.99730981017741205</v>
      </c>
      <c r="K56" s="29">
        <v>66.350216213009602</v>
      </c>
    </row>
    <row r="57" spans="1:12" ht="13.5" customHeight="1" x14ac:dyDescent="0.2">
      <c r="A57" s="9">
        <f t="shared" si="8"/>
        <v>20</v>
      </c>
      <c r="B57" s="8">
        <v>5</v>
      </c>
      <c r="C57" s="7">
        <v>8.7601160054827886E-4</v>
      </c>
      <c r="D57" s="7">
        <v>4.3708634544986141E-3</v>
      </c>
      <c r="E57" s="7">
        <v>0.99562913654550134</v>
      </c>
      <c r="F57" s="31">
        <v>97992.636984055294</v>
      </c>
      <c r="G57" s="31">
        <v>428.31243580355658</v>
      </c>
      <c r="H57" s="31">
        <v>488934.66197877296</v>
      </c>
      <c r="I57" s="32">
        <v>6032559.0179932304</v>
      </c>
      <c r="J57" s="30">
        <v>0.99616997357374015</v>
      </c>
      <c r="K57" s="29">
        <v>61.561349950964257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1.0788511453364426E-3</v>
      </c>
      <c r="D58" s="7">
        <v>5.3801635608471546E-3</v>
      </c>
      <c r="E58" s="7">
        <v>0.99461983643915286</v>
      </c>
      <c r="F58" s="31">
        <v>97564.324548251738</v>
      </c>
      <c r="G58" s="31">
        <v>524.91202377316949</v>
      </c>
      <c r="H58" s="31">
        <v>486547.21834630333</v>
      </c>
      <c r="I58" s="32">
        <v>5543624.3560144575</v>
      </c>
      <c r="J58" s="30">
        <v>0.99511704974483217</v>
      </c>
      <c r="K58" s="29">
        <v>56.820199203785641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1.3146982353175085E-3</v>
      </c>
      <c r="D59" s="7">
        <v>6.5526405220982633E-3</v>
      </c>
      <c r="E59" s="7">
        <v>0.99344735947790175</v>
      </c>
      <c r="F59" s="31">
        <v>97039.412524478568</v>
      </c>
      <c r="G59" s="31">
        <v>635.86438674850797</v>
      </c>
      <c r="H59" s="31">
        <v>483658.05145767343</v>
      </c>
      <c r="I59" s="32">
        <v>5057077.1376681542</v>
      </c>
      <c r="J59" s="30">
        <v>0.99406189825018476</v>
      </c>
      <c r="K59" s="29">
        <v>52.113641314476084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1.6191738617747054E-3</v>
      </c>
      <c r="D60" s="7">
        <v>8.0643052441997827E-3</v>
      </c>
      <c r="E60" s="7">
        <v>0.99193569475580023</v>
      </c>
      <c r="F60" s="31">
        <v>96403.54813773006</v>
      </c>
      <c r="G60" s="31">
        <v>777.42763880656275</v>
      </c>
      <c r="H60" s="31">
        <v>480138.45650550362</v>
      </c>
      <c r="I60" s="32">
        <v>4573419.0862104809</v>
      </c>
      <c r="J60" s="30">
        <v>0.99272296834186413</v>
      </c>
      <c r="K60" s="29">
        <v>47.440360594161092</v>
      </c>
    </row>
    <row r="61" spans="1:12" ht="13.5" customHeight="1" x14ac:dyDescent="0.2">
      <c r="A61" s="9">
        <f t="shared" si="8"/>
        <v>40</v>
      </c>
      <c r="B61" s="8">
        <v>5</v>
      </c>
      <c r="C61" s="7">
        <v>2.0526788207921379E-3</v>
      </c>
      <c r="D61" s="7">
        <v>1.021308766364409E-2</v>
      </c>
      <c r="E61" s="7">
        <v>0.98978691233635596</v>
      </c>
      <c r="F61" s="31">
        <v>95626.120498923498</v>
      </c>
      <c r="G61" s="31">
        <v>976.63795158969879</v>
      </c>
      <c r="H61" s="31">
        <v>475787.02605447546</v>
      </c>
      <c r="I61" s="32">
        <v>4093280.6297049769</v>
      </c>
      <c r="J61" s="30">
        <v>0.99093713408690831</v>
      </c>
      <c r="K61" s="29">
        <v>42.805047494853213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2.7241419991247545E-3</v>
      </c>
      <c r="D62" s="7">
        <v>1.353277274574209E-2</v>
      </c>
      <c r="E62" s="7">
        <v>0.98646722725425795</v>
      </c>
      <c r="F62" s="31">
        <v>94649.482547333799</v>
      </c>
      <c r="G62" s="31">
        <v>1280.8699378151505</v>
      </c>
      <c r="H62" s="31">
        <v>470192.05982165539</v>
      </c>
      <c r="I62" s="32">
        <v>3617493.6036505015</v>
      </c>
      <c r="J62" s="30">
        <v>0.98824060782149303</v>
      </c>
      <c r="K62" s="29">
        <v>38.21989836913697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3.78357080548804E-3</v>
      </c>
      <c r="D63" s="7">
        <v>1.8750204489396273E-2</v>
      </c>
      <c r="E63" s="7">
        <v>0.98124979551060376</v>
      </c>
      <c r="F63" s="31">
        <v>93368.612609518648</v>
      </c>
      <c r="G63" s="31">
        <v>1750.6805793196982</v>
      </c>
      <c r="H63" s="31">
        <v>462705.91177528637</v>
      </c>
      <c r="I63" s="32">
        <v>3147301.543828846</v>
      </c>
      <c r="J63" s="30">
        <v>0.98407853154898339</v>
      </c>
      <c r="K63" s="29">
        <v>33.708346476040369</v>
      </c>
    </row>
    <row r="64" spans="1:12" ht="13.5" customHeight="1" x14ac:dyDescent="0.2">
      <c r="A64" s="9">
        <f t="shared" si="8"/>
        <v>55</v>
      </c>
      <c r="B64" s="8">
        <v>5</v>
      </c>
      <c r="C64" s="7">
        <v>5.543766769689395E-3</v>
      </c>
      <c r="D64" s="7">
        <v>2.7361350616642795E-2</v>
      </c>
      <c r="E64" s="7">
        <v>0.9726386493833572</v>
      </c>
      <c r="F64" s="31">
        <v>91617.93203019895</v>
      </c>
      <c r="G64" s="31">
        <v>2506.7903610500216</v>
      </c>
      <c r="H64" s="31">
        <v>452181.7863543476</v>
      </c>
      <c r="I64" s="32">
        <v>2684595.6320535596</v>
      </c>
      <c r="J64" s="30">
        <v>0.97725526051620926</v>
      </c>
      <c r="K64" s="29">
        <v>29.30207627005451</v>
      </c>
    </row>
    <row r="65" spans="1:11" ht="13.5" customHeight="1" x14ac:dyDescent="0.2">
      <c r="A65" s="9">
        <f t="shared" si="8"/>
        <v>60</v>
      </c>
      <c r="B65" s="8">
        <v>5</v>
      </c>
      <c r="C65" s="7">
        <v>8.1416298200017341E-3</v>
      </c>
      <c r="D65" s="7">
        <v>3.9941077881855337E-2</v>
      </c>
      <c r="E65" s="7">
        <v>0.9600589221181447</v>
      </c>
      <c r="F65" s="31">
        <v>89111.141669148928</v>
      </c>
      <c r="G65" s="31">
        <v>3559.1950495485216</v>
      </c>
      <c r="H65" s="31">
        <v>437160.01933722937</v>
      </c>
      <c r="I65" s="32">
        <v>2232413.845699212</v>
      </c>
      <c r="J65" s="30">
        <v>0.96677936292341826</v>
      </c>
      <c r="K65" s="29">
        <v>25.052017109013132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1.2372074725045767E-2</v>
      </c>
      <c r="D66" s="7">
        <v>6.0112122379923888E-2</v>
      </c>
      <c r="E66" s="7">
        <v>0.93988787762007608</v>
      </c>
      <c r="F66" s="31">
        <v>85551.946619600407</v>
      </c>
      <c r="G66" s="31">
        <v>5142.7090850381355</v>
      </c>
      <c r="H66" s="31">
        <v>415670.70999234624</v>
      </c>
      <c r="I66" s="32">
        <v>1795253.8263619826</v>
      </c>
      <c r="J66" s="30">
        <v>0.95084337909614269</v>
      </c>
      <c r="K66" s="29">
        <v>20.984371452638349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1.919365411609299E-2</v>
      </c>
      <c r="D67" s="7">
        <v>9.1809002569690795E-2</v>
      </c>
      <c r="E67" s="7">
        <v>0.90819099743030918</v>
      </c>
      <c r="F67" s="31">
        <v>80409.237534562271</v>
      </c>
      <c r="G67" s="31">
        <v>7382.2918954375054</v>
      </c>
      <c r="H67" s="31">
        <v>384621.4926446859</v>
      </c>
      <c r="I67" s="32">
        <v>1379583.1163696363</v>
      </c>
      <c r="J67" s="30">
        <v>0.92530333121563446</v>
      </c>
      <c r="K67" s="29">
        <v>17.157022733571509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3.1014449883770282E-2</v>
      </c>
      <c r="D68" s="7">
        <v>0.14452620577381312</v>
      </c>
      <c r="E68" s="7">
        <v>0.85547379422618686</v>
      </c>
      <c r="F68" s="31">
        <v>73026.945639124766</v>
      </c>
      <c r="G68" s="31">
        <v>10554.307372473209</v>
      </c>
      <c r="H68" s="31">
        <v>340302.9043567279</v>
      </c>
      <c r="I68" s="32">
        <v>994961.62372495024</v>
      </c>
      <c r="J68" s="30">
        <v>0.8847735003490832</v>
      </c>
      <c r="K68" s="29">
        <v>13.624582200681438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5.2344631705719472E-2</v>
      </c>
      <c r="D69" s="7">
        <v>0.23244832433122034</v>
      </c>
      <c r="E69" s="7">
        <v>0.76755167566877969</v>
      </c>
      <c r="F69" s="31">
        <v>62472.638266651556</v>
      </c>
      <c r="G69" s="31">
        <v>14521.660081633629</v>
      </c>
      <c r="H69" s="31">
        <v>277424.05684071151</v>
      </c>
      <c r="I69" s="32">
        <v>654658.71936822229</v>
      </c>
      <c r="J69" s="30">
        <v>0.81522682671522939</v>
      </c>
      <c r="K69" s="29">
        <v>10.479127143213429</v>
      </c>
    </row>
    <row r="70" spans="1:11" ht="13.5" customHeight="1" x14ac:dyDescent="0.2">
      <c r="A70" s="9">
        <v>85</v>
      </c>
      <c r="B70" s="8">
        <v>5</v>
      </c>
      <c r="C70" s="7">
        <v>8.2936137936071797E-2</v>
      </c>
      <c r="D70" s="7">
        <v>0.34387517068999002</v>
      </c>
      <c r="E70" s="7">
        <v>0.65612482931000993</v>
      </c>
      <c r="F70" s="31">
        <v>47950.978185017928</v>
      </c>
      <c r="G70" s="31">
        <v>16489.150808125029</v>
      </c>
      <c r="H70" s="31">
        <v>198817.44217261564</v>
      </c>
      <c r="I70" s="32">
        <v>377234.66252751078</v>
      </c>
      <c r="J70" s="30">
        <v>0.71665537746342811</v>
      </c>
      <c r="K70" s="29">
        <v>7.8670900324902258</v>
      </c>
    </row>
    <row r="71" spans="1:11" ht="13.5" customHeight="1" x14ac:dyDescent="0.2">
      <c r="A71" s="9">
        <v>90</v>
      </c>
      <c r="B71" s="8">
        <v>5</v>
      </c>
      <c r="C71" s="7">
        <v>0.13417730099453928</v>
      </c>
      <c r="D71" s="7">
        <v>0.49882376639945808</v>
      </c>
      <c r="E71" s="7">
        <v>0.50117623360054186</v>
      </c>
      <c r="F71" s="31">
        <v>31461.827376892899</v>
      </c>
      <c r="G71" s="31">
        <v>15693.907229951299</v>
      </c>
      <c r="H71" s="31">
        <v>116963.95078471585</v>
      </c>
      <c r="I71" s="32">
        <v>178417.22035489514</v>
      </c>
      <c r="J71" s="30">
        <v>0.58829823735065645</v>
      </c>
      <c r="K71" s="29">
        <v>5.6709109174609944</v>
      </c>
    </row>
    <row r="72" spans="1:11" ht="13.5" customHeight="1" x14ac:dyDescent="0.2">
      <c r="A72" s="9">
        <v>95</v>
      </c>
      <c r="B72" s="8">
        <v>5</v>
      </c>
      <c r="C72" s="7">
        <v>0.2173543300681422</v>
      </c>
      <c r="D72" s="7">
        <v>0.6803764210066886</v>
      </c>
      <c r="E72" s="7">
        <v>0.3196235789933114</v>
      </c>
      <c r="F72" s="31">
        <v>15767.9201469416</v>
      </c>
      <c r="G72" s="31">
        <v>10728.121076295385</v>
      </c>
      <c r="H72" s="31">
        <v>49357.751800629136</v>
      </c>
      <c r="I72" s="32">
        <v>61453.269570179291</v>
      </c>
      <c r="J72" s="30">
        <v>0.42199114743889882</v>
      </c>
      <c r="K72" s="29">
        <v>3.8973605267844396</v>
      </c>
    </row>
    <row r="73" spans="1:11" ht="13.5" customHeight="1" x14ac:dyDescent="0.2">
      <c r="A73" s="9" t="s">
        <v>3</v>
      </c>
      <c r="B73" s="33" t="s">
        <v>10</v>
      </c>
      <c r="C73" s="7">
        <v>0.41666666666669294</v>
      </c>
      <c r="D73" s="7">
        <v>1</v>
      </c>
      <c r="E73" s="7">
        <v>0</v>
      </c>
      <c r="F73" s="31">
        <v>5039.7990706462151</v>
      </c>
      <c r="G73" s="31">
        <v>5039.7990706462151</v>
      </c>
      <c r="H73" s="31">
        <v>12095.517769550153</v>
      </c>
      <c r="I73" s="32">
        <v>12095.517769550153</v>
      </c>
      <c r="J73" s="30">
        <v>0.19682464178308917</v>
      </c>
      <c r="K73" s="29">
        <v>2.3999999999998485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0.13222194938084331</v>
      </c>
      <c r="E75" s="37" t="s">
        <v>6</v>
      </c>
      <c r="F75" s="16" t="s">
        <v>8</v>
      </c>
      <c r="G75" s="17">
        <f>+(H29-F30)/G29</f>
        <v>0.12445528614744485</v>
      </c>
      <c r="H75" s="37" t="s">
        <v>7</v>
      </c>
      <c r="I75" s="14" t="s">
        <v>8</v>
      </c>
      <c r="J75" s="15">
        <f>(H52-F53)/G52</f>
        <v>0.14037710499410017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1.470613911237697</v>
      </c>
      <c r="E76" s="38"/>
      <c r="F76" s="19" t="s">
        <v>9</v>
      </c>
      <c r="G76" s="17">
        <f>+(H30-4*F31)/G30</f>
        <v>1.49285340213989</v>
      </c>
      <c r="H76" s="38"/>
      <c r="I76" s="18" t="s">
        <v>9</v>
      </c>
      <c r="J76" s="15">
        <f>(H53-4*F54)/G53</f>
        <v>1.4472619898762715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1.0472257440510165E-2</v>
      </c>
      <c r="D6" s="7">
        <f t="shared" si="0"/>
        <v>1.037498817363576E-2</v>
      </c>
      <c r="E6" s="7">
        <f t="shared" si="0"/>
        <v>0.9896250118263642</v>
      </c>
      <c r="F6" s="31">
        <f t="shared" si="0"/>
        <v>100000</v>
      </c>
      <c r="G6" s="31">
        <f t="shared" si="0"/>
        <v>1037.4988173635761</v>
      </c>
      <c r="H6" s="31">
        <f t="shared" si="0"/>
        <v>99088.467004762788</v>
      </c>
      <c r="I6" s="32">
        <f t="shared" si="0"/>
        <v>7771170.3711111452</v>
      </c>
      <c r="J6" s="30"/>
      <c r="K6" s="29">
        <f t="shared" ref="K6:K27" si="1">+K29*0.5122+K52*0.4878</f>
        <v>77.711703711111454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7.9775170484964715E-4</v>
      </c>
      <c r="D7" s="7">
        <f t="shared" si="0"/>
        <v>3.1846305402947121E-3</v>
      </c>
      <c r="E7" s="7">
        <f t="shared" si="0"/>
        <v>0.99681536945970528</v>
      </c>
      <c r="F7" s="31">
        <f t="shared" si="0"/>
        <v>98962.501182636421</v>
      </c>
      <c r="G7" s="31">
        <f t="shared" si="0"/>
        <v>315.17912924485006</v>
      </c>
      <c r="H7" s="31">
        <f t="shared" si="0"/>
        <v>395061.05860440462</v>
      </c>
      <c r="I7" s="32">
        <f t="shared" si="0"/>
        <v>7672081.9041063823</v>
      </c>
      <c r="J7" s="30">
        <f t="shared" ref="J7:J27" si="2">+J30*0.5122+J53*0.4878</f>
        <v>0.98829905121833472</v>
      </c>
      <c r="K7" s="29">
        <f t="shared" si="1"/>
        <v>77.52110776276956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2.538683373611397E-4</v>
      </c>
      <c r="D8" s="7">
        <f t="shared" si="0"/>
        <v>1.2684802460223182E-3</v>
      </c>
      <c r="E8" s="7">
        <f t="shared" si="0"/>
        <v>0.99873151975397778</v>
      </c>
      <c r="F8" s="31">
        <f t="shared" si="0"/>
        <v>98647.322053391574</v>
      </c>
      <c r="G8" s="31">
        <f t="shared" si="0"/>
        <v>125.12660837416249</v>
      </c>
      <c r="H8" s="31">
        <f t="shared" si="0"/>
        <v>492902.39654265484</v>
      </c>
      <c r="I8" s="32">
        <f t="shared" si="0"/>
        <v>7277020.845501978</v>
      </c>
      <c r="J8" s="30">
        <f t="shared" si="2"/>
        <v>0.99747617029078084</v>
      </c>
      <c r="K8" s="29">
        <f t="shared" si="1"/>
        <v>73.764379559760812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3.9156593414319674E-4</v>
      </c>
      <c r="D9" s="7">
        <f t="shared" si="0"/>
        <v>1.9562052888541437E-3</v>
      </c>
      <c r="E9" s="7">
        <f t="shared" si="0"/>
        <v>0.99804379471114579</v>
      </c>
      <c r="F9" s="31">
        <f t="shared" si="0"/>
        <v>98522.195445017409</v>
      </c>
      <c r="G9" s="31">
        <f t="shared" si="0"/>
        <v>192.72744593726929</v>
      </c>
      <c r="H9" s="31">
        <f t="shared" si="0"/>
        <v>492202.18522413011</v>
      </c>
      <c r="I9" s="32">
        <f t="shared" si="0"/>
        <v>6784118.4489593226</v>
      </c>
      <c r="J9" s="30">
        <f t="shared" si="2"/>
        <v>0.99857941733060807</v>
      </c>
      <c r="K9" s="29">
        <f t="shared" si="1"/>
        <v>68.85498972323083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9.878015767618032E-4</v>
      </c>
      <c r="D10" s="7">
        <f t="shared" si="0"/>
        <v>4.9274027488963703E-3</v>
      </c>
      <c r="E10" s="7">
        <f t="shared" si="0"/>
        <v>0.99507259725110364</v>
      </c>
      <c r="F10" s="31">
        <f t="shared" si="0"/>
        <v>98329.467999080138</v>
      </c>
      <c r="G10" s="31">
        <f t="shared" si="0"/>
        <v>484.28640906776889</v>
      </c>
      <c r="H10" s="31">
        <f t="shared" si="0"/>
        <v>490589.94842740963</v>
      </c>
      <c r="I10" s="32">
        <f t="shared" si="0"/>
        <v>6291916.2637351928</v>
      </c>
      <c r="J10" s="30">
        <f t="shared" si="2"/>
        <v>0.99672359934899835</v>
      </c>
      <c r="K10" s="29">
        <f t="shared" si="1"/>
        <v>63.98425960029217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1.6784033226844377E-3</v>
      </c>
      <c r="D11" s="7">
        <f t="shared" si="0"/>
        <v>8.351228519352015E-3</v>
      </c>
      <c r="E11" s="7">
        <f t="shared" si="0"/>
        <v>0.99164877148064812</v>
      </c>
      <c r="F11" s="31">
        <f t="shared" si="0"/>
        <v>97845.181590012362</v>
      </c>
      <c r="G11" s="31">
        <f t="shared" si="0"/>
        <v>815.95333267204478</v>
      </c>
      <c r="H11" s="31">
        <f t="shared" si="0"/>
        <v>487285.09107982228</v>
      </c>
      <c r="I11" s="32">
        <f t="shared" si="0"/>
        <v>5801326.315307783</v>
      </c>
      <c r="J11" s="30">
        <f t="shared" si="2"/>
        <v>0.99325776606546023</v>
      </c>
      <c r="K11" s="29">
        <f t="shared" si="1"/>
        <v>59.282692335729394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2.0529336781166998E-3</v>
      </c>
      <c r="D12" s="7">
        <f t="shared" si="0"/>
        <v>1.0201336489176194E-2</v>
      </c>
      <c r="E12" s="7">
        <f t="shared" si="0"/>
        <v>0.9897986635108238</v>
      </c>
      <c r="F12" s="31">
        <f t="shared" si="0"/>
        <v>97029.228257340321</v>
      </c>
      <c r="G12" s="31">
        <f t="shared" si="0"/>
        <v>986.53569376211317</v>
      </c>
      <c r="H12" s="31">
        <f t="shared" si="0"/>
        <v>482717.01085413306</v>
      </c>
      <c r="I12" s="32">
        <f t="shared" si="0"/>
        <v>5314041.2242279612</v>
      </c>
      <c r="J12" s="30">
        <f t="shared" si="2"/>
        <v>0.99060337110237073</v>
      </c>
      <c r="K12" s="29">
        <f t="shared" si="1"/>
        <v>54.749893927524504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2.1578420097567146E-3</v>
      </c>
      <c r="D13" s="7">
        <f t="shared" si="0"/>
        <v>1.0721854566689689E-2</v>
      </c>
      <c r="E13" s="7">
        <f t="shared" si="0"/>
        <v>0.98927814543331027</v>
      </c>
      <c r="F13" s="31">
        <f t="shared" si="0"/>
        <v>96042.692563578225</v>
      </c>
      <c r="G13" s="31">
        <f t="shared" si="0"/>
        <v>1024.8779825588292</v>
      </c>
      <c r="H13" s="31">
        <f t="shared" si="0"/>
        <v>477654.82198333135</v>
      </c>
      <c r="I13" s="32">
        <f t="shared" si="0"/>
        <v>4831324.2133738277</v>
      </c>
      <c r="J13" s="30">
        <f t="shared" si="2"/>
        <v>0.98946927922327899</v>
      </c>
      <c r="K13" s="29">
        <f t="shared" si="1"/>
        <v>50.276973059278987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2.2694558290386989E-3</v>
      </c>
      <c r="D14" s="7">
        <f t="shared" si="0"/>
        <v>1.1278031290185188E-2</v>
      </c>
      <c r="E14" s="7">
        <f t="shared" si="0"/>
        <v>0.98872196870981477</v>
      </c>
      <c r="F14" s="31">
        <f t="shared" si="0"/>
        <v>95017.814581019382</v>
      </c>
      <c r="G14" s="31">
        <f t="shared" si="0"/>
        <v>1066.3434236388623</v>
      </c>
      <c r="H14" s="31">
        <f t="shared" si="0"/>
        <v>472458.40374248708</v>
      </c>
      <c r="I14" s="32">
        <f t="shared" si="0"/>
        <v>4353669.3913904969</v>
      </c>
      <c r="J14" s="30">
        <f t="shared" si="2"/>
        <v>0.98906714653883754</v>
      </c>
      <c r="K14" s="29">
        <f t="shared" si="1"/>
        <v>45.785785743576675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2.6369782984896279E-3</v>
      </c>
      <c r="D15" s="7">
        <f t="shared" si="0"/>
        <v>1.3095984567422985E-2</v>
      </c>
      <c r="E15" s="7">
        <f t="shared" si="0"/>
        <v>0.986904015432577</v>
      </c>
      <c r="F15" s="31">
        <f t="shared" si="0"/>
        <v>93951.471157380525</v>
      </c>
      <c r="G15" s="31">
        <f t="shared" si="0"/>
        <v>1224.4594815084358</v>
      </c>
      <c r="H15" s="31">
        <f t="shared" si="0"/>
        <v>466789.66597273143</v>
      </c>
      <c r="I15" s="32">
        <f t="shared" si="0"/>
        <v>3881210.9876480089</v>
      </c>
      <c r="J15" s="30">
        <f t="shared" si="2"/>
        <v>0.98794299108768802</v>
      </c>
      <c r="K15" s="29">
        <f t="shared" si="1"/>
        <v>41.272414906307475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3.3909034433862338E-3</v>
      </c>
      <c r="D16" s="7">
        <f t="shared" si="4"/>
        <v>1.6811522138467601E-2</v>
      </c>
      <c r="E16" s="7">
        <f t="shared" si="4"/>
        <v>0.98318847786153252</v>
      </c>
      <c r="F16" s="31">
        <f t="shared" si="4"/>
        <v>92727.011675872083</v>
      </c>
      <c r="G16" s="31">
        <f t="shared" si="4"/>
        <v>1550.9793679362797</v>
      </c>
      <c r="H16" s="31">
        <f t="shared" si="4"/>
        <v>459928.54146284005</v>
      </c>
      <c r="I16" s="32">
        <f t="shared" si="4"/>
        <v>3414421.3216752778</v>
      </c>
      <c r="J16" s="30">
        <f t="shared" si="2"/>
        <v>0.98522927312828834</v>
      </c>
      <c r="K16" s="29">
        <f t="shared" si="1"/>
        <v>36.779901937596321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4.7030997162454359E-3</v>
      </c>
      <c r="D17" s="7">
        <f t="shared" si="4"/>
        <v>2.3243946204229343E-2</v>
      </c>
      <c r="E17" s="7">
        <f t="shared" si="4"/>
        <v>0.97675605379577068</v>
      </c>
      <c r="F17" s="31">
        <f t="shared" si="4"/>
        <v>91176.032307935806</v>
      </c>
      <c r="G17" s="31">
        <f t="shared" si="4"/>
        <v>2106.8724928188444</v>
      </c>
      <c r="H17" s="31">
        <f t="shared" si="4"/>
        <v>450891.32298942324</v>
      </c>
      <c r="I17" s="32">
        <f t="shared" si="4"/>
        <v>2954492.7802124377</v>
      </c>
      <c r="J17" s="30">
        <f t="shared" si="2"/>
        <v>0.98024322381830642</v>
      </c>
      <c r="K17" s="29">
        <f t="shared" si="1"/>
        <v>32.357559834969521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6.8252574570760172E-3</v>
      </c>
      <c r="D18" s="7">
        <f t="shared" si="4"/>
        <v>3.3561095621893543E-2</v>
      </c>
      <c r="E18" s="7">
        <f t="shared" si="4"/>
        <v>0.96643890437810642</v>
      </c>
      <c r="F18" s="31">
        <f t="shared" si="4"/>
        <v>89069.15981511696</v>
      </c>
      <c r="G18" s="31">
        <f t="shared" si="4"/>
        <v>2969.1830178015935</v>
      </c>
      <c r="H18" s="31">
        <f t="shared" si="4"/>
        <v>438336.92797045817</v>
      </c>
      <c r="I18" s="32">
        <f t="shared" si="4"/>
        <v>2503601.4572230144</v>
      </c>
      <c r="J18" s="30">
        <f t="shared" si="2"/>
        <v>0.97198154815015692</v>
      </c>
      <c r="K18" s="29">
        <f t="shared" si="1"/>
        <v>28.056427763442684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1.0100386231698191E-2</v>
      </c>
      <c r="D19" s="7">
        <f t="shared" si="4"/>
        <v>4.9271196225931582E-2</v>
      </c>
      <c r="E19" s="7">
        <f t="shared" si="4"/>
        <v>0.95072880377406843</v>
      </c>
      <c r="F19" s="31">
        <f t="shared" si="4"/>
        <v>86099.976797315365</v>
      </c>
      <c r="G19" s="31">
        <f t="shared" si="4"/>
        <v>4206.5411017148563</v>
      </c>
      <c r="H19" s="31">
        <f t="shared" si="4"/>
        <v>420566.91141635476</v>
      </c>
      <c r="I19" s="32">
        <f t="shared" si="4"/>
        <v>2065264.5292525562</v>
      </c>
      <c r="J19" s="30">
        <f t="shared" si="2"/>
        <v>0.95915428583341611</v>
      </c>
      <c r="K19" s="29">
        <f t="shared" si="1"/>
        <v>23.928158058843053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1.521779112238492E-2</v>
      </c>
      <c r="D20" s="7">
        <f t="shared" si="4"/>
        <v>7.3333040243003356E-2</v>
      </c>
      <c r="E20" s="7">
        <f t="shared" si="4"/>
        <v>0.92666695975699653</v>
      </c>
      <c r="F20" s="31">
        <f t="shared" si="4"/>
        <v>81893.435695600521</v>
      </c>
      <c r="G20" s="31">
        <f t="shared" si="4"/>
        <v>5943.3938200212524</v>
      </c>
      <c r="H20" s="31">
        <f t="shared" si="4"/>
        <v>395419.99841995927</v>
      </c>
      <c r="I20" s="32">
        <f t="shared" si="4"/>
        <v>1644697.6178362016</v>
      </c>
      <c r="J20" s="30">
        <f t="shared" si="2"/>
        <v>0.93964318156657711</v>
      </c>
      <c r="K20" s="29">
        <f t="shared" si="1"/>
        <v>20.016778018204597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2.3234989406255405E-2</v>
      </c>
      <c r="D21" s="7">
        <f t="shared" si="4"/>
        <v>0.1098652321872112</v>
      </c>
      <c r="E21" s="7">
        <f t="shared" si="4"/>
        <v>0.89013476781278877</v>
      </c>
      <c r="F21" s="31">
        <f t="shared" si="4"/>
        <v>75950.041875579263</v>
      </c>
      <c r="G21" s="31">
        <f t="shared" si="4"/>
        <v>8238.2408012621272</v>
      </c>
      <c r="H21" s="31">
        <f t="shared" si="4"/>
        <v>360170.55360468337</v>
      </c>
      <c r="I21" s="32">
        <f t="shared" si="4"/>
        <v>1249277.6194162425</v>
      </c>
      <c r="J21" s="30">
        <f t="shared" si="2"/>
        <v>0.90982547266089653</v>
      </c>
      <c r="K21" s="29">
        <f t="shared" si="1"/>
        <v>16.374013266630953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3.6190271012924713E-2</v>
      </c>
      <c r="D22" s="7">
        <f t="shared" si="4"/>
        <v>0.16616815861775971</v>
      </c>
      <c r="E22" s="7">
        <f t="shared" si="4"/>
        <v>0.83383184138224031</v>
      </c>
      <c r="F22" s="31">
        <f t="shared" si="4"/>
        <v>67711.801074317133</v>
      </c>
      <c r="G22" s="31">
        <f t="shared" si="4"/>
        <v>11089.492493207232</v>
      </c>
      <c r="H22" s="31">
        <f t="shared" si="4"/>
        <v>312118.83177818288</v>
      </c>
      <c r="I22" s="32">
        <f t="shared" si="4"/>
        <v>889107.06581155898</v>
      </c>
      <c r="J22" s="30">
        <f t="shared" si="2"/>
        <v>0.86474479882375888</v>
      </c>
      <c r="K22" s="29">
        <f t="shared" si="1"/>
        <v>13.050274948470086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5.7909677532272386E-2</v>
      </c>
      <c r="D23" s="7">
        <f t="shared" si="4"/>
        <v>0.25322713773190275</v>
      </c>
      <c r="E23" s="7">
        <f t="shared" si="4"/>
        <v>0.74677286226809736</v>
      </c>
      <c r="F23" s="31">
        <f t="shared" si="4"/>
        <v>56622.308581109901</v>
      </c>
      <c r="G23" s="31">
        <f t="shared" si="4"/>
        <v>14133.99801553358</v>
      </c>
      <c r="H23" s="31">
        <f t="shared" si="4"/>
        <v>248746.19029554457</v>
      </c>
      <c r="I23" s="32">
        <f t="shared" si="4"/>
        <v>576988.23403337621</v>
      </c>
      <c r="J23" s="30">
        <f t="shared" si="2"/>
        <v>0.79403836430306307</v>
      </c>
      <c r="K23" s="29">
        <f t="shared" si="1"/>
        <v>10.10897155396226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8.9402219826973661E-2</v>
      </c>
      <c r="D24" s="7">
        <f t="shared" si="4"/>
        <v>0.36436231809527764</v>
      </c>
      <c r="E24" s="7">
        <f t="shared" si="4"/>
        <v>0.63563768190472225</v>
      </c>
      <c r="F24" s="31">
        <f t="shared" si="4"/>
        <v>42488.310565576321</v>
      </c>
      <c r="G24" s="31">
        <f t="shared" si="4"/>
        <v>15252.01465524995</v>
      </c>
      <c r="H24" s="31">
        <f t="shared" si="4"/>
        <v>174267.78288231726</v>
      </c>
      <c r="I24" s="32">
        <f t="shared" si="4"/>
        <v>328242.04373783158</v>
      </c>
      <c r="J24" s="30">
        <f t="shared" si="2"/>
        <v>0.69623710320769261</v>
      </c>
      <c r="K24" s="29">
        <f t="shared" si="1"/>
        <v>7.647878464010323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0.1396550032076701</v>
      </c>
      <c r="D25" s="7">
        <f t="shared" si="4"/>
        <v>0.51142561220310045</v>
      </c>
      <c r="E25" s="7">
        <f t="shared" si="4"/>
        <v>0.48857438779689949</v>
      </c>
      <c r="F25" s="31">
        <f t="shared" si="4"/>
        <v>27236.295910326371</v>
      </c>
      <c r="G25" s="31">
        <f t="shared" si="4"/>
        <v>13750.670346852614</v>
      </c>
      <c r="H25" s="31">
        <f t="shared" si="4"/>
        <v>100551.70793761454</v>
      </c>
      <c r="I25" s="32">
        <f t="shared" si="4"/>
        <v>153974.26085551432</v>
      </c>
      <c r="J25" s="30">
        <f t="shared" si="2"/>
        <v>0.57105356411080743</v>
      </c>
      <c r="K25" s="29">
        <f t="shared" si="1"/>
        <v>5.5864528281279746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0.21858631957070002</v>
      </c>
      <c r="D26" s="7">
        <f t="shared" si="5"/>
        <v>0.68062971897514368</v>
      </c>
      <c r="E26" s="7">
        <f t="shared" si="5"/>
        <v>0.31937028102485632</v>
      </c>
      <c r="F26" s="31">
        <f t="shared" si="5"/>
        <v>13485.625563473757</v>
      </c>
      <c r="G26" s="31">
        <f t="shared" si="5"/>
        <v>9096.7911547592612</v>
      </c>
      <c r="H26" s="31">
        <f t="shared" si="5"/>
        <v>42379.671270189428</v>
      </c>
      <c r="I26" s="32">
        <f t="shared" si="5"/>
        <v>53422.552917899797</v>
      </c>
      <c r="J26" s="30">
        <f t="shared" si="2"/>
        <v>0.41514885735479334</v>
      </c>
      <c r="K26" s="29">
        <f t="shared" si="1"/>
        <v>3.9088154425111519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0.40796141403054981</v>
      </c>
      <c r="D27" s="7">
        <f t="shared" si="6"/>
        <v>1</v>
      </c>
      <c r="E27" s="7">
        <f t="shared" si="6"/>
        <v>0</v>
      </c>
      <c r="F27" s="31">
        <f t="shared" si="6"/>
        <v>4388.834408714496</v>
      </c>
      <c r="G27" s="31">
        <f t="shared" si="6"/>
        <v>4388.834408714496</v>
      </c>
      <c r="H27" s="31">
        <f t="shared" si="6"/>
        <v>11042.881647710365</v>
      </c>
      <c r="I27" s="32">
        <f t="shared" si="6"/>
        <v>11042.881647710365</v>
      </c>
      <c r="J27" s="30">
        <f t="shared" si="2"/>
        <v>0.20120491625045514</v>
      </c>
      <c r="K27" s="29">
        <f t="shared" si="1"/>
        <v>2.4617624228699162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1.1907011961208518E-2</v>
      </c>
      <c r="D29" s="7">
        <v>1.1784160656003368E-2</v>
      </c>
      <c r="E29" s="7">
        <v>0.98821583934399659</v>
      </c>
      <c r="F29" s="31">
        <v>100000</v>
      </c>
      <c r="G29" s="31">
        <v>1178.4160656003369</v>
      </c>
      <c r="H29" s="31">
        <v>98968.244043044702</v>
      </c>
      <c r="I29" s="32">
        <v>7493124.1752916938</v>
      </c>
      <c r="J29" s="30"/>
      <c r="K29" s="29">
        <v>74.931241752916932</v>
      </c>
    </row>
    <row r="30" spans="1:11" ht="13.5" customHeight="1" x14ac:dyDescent="0.2">
      <c r="A30" s="6">
        <v>1</v>
      </c>
      <c r="B30" s="8">
        <v>4</v>
      </c>
      <c r="C30" s="7">
        <v>7.6358491756792028E-4</v>
      </c>
      <c r="D30" s="7">
        <v>3.0486152749964138E-3</v>
      </c>
      <c r="E30" s="7">
        <v>0.99695138472500355</v>
      </c>
      <c r="F30" s="31">
        <v>98821.583934399663</v>
      </c>
      <c r="G30" s="31">
        <v>301.26899028175103</v>
      </c>
      <c r="H30" s="31">
        <v>394545.49631666002</v>
      </c>
      <c r="I30" s="32">
        <v>7394155.931248649</v>
      </c>
      <c r="J30" s="30">
        <v>0.98702748071940938</v>
      </c>
      <c r="K30" s="29">
        <v>74.823288970525724</v>
      </c>
    </row>
    <row r="31" spans="1:11" ht="13.5" customHeight="1" x14ac:dyDescent="0.2">
      <c r="A31" s="6">
        <v>5</v>
      </c>
      <c r="B31" s="8">
        <v>5</v>
      </c>
      <c r="C31" s="7">
        <v>2.6223625287095925E-4</v>
      </c>
      <c r="D31" s="7">
        <v>1.3102541715532177E-3</v>
      </c>
      <c r="E31" s="7">
        <v>0.99868974582844683</v>
      </c>
      <c r="F31" s="31">
        <v>98520.314944117912</v>
      </c>
      <c r="G31" s="31">
        <v>129.08665363826731</v>
      </c>
      <c r="H31" s="31">
        <v>492253.27247864555</v>
      </c>
      <c r="I31" s="32">
        <v>6999610.4349319888</v>
      </c>
      <c r="J31" s="30">
        <v>0.99744593153548178</v>
      </c>
      <c r="K31" s="29">
        <v>71.0473818410169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3.9475282851942207E-4</v>
      </c>
      <c r="D32" s="7">
        <v>1.972158536070908E-3</v>
      </c>
      <c r="E32" s="7">
        <v>0.99802784146392909</v>
      </c>
      <c r="F32" s="31">
        <v>98391.228290479645</v>
      </c>
      <c r="G32" s="31">
        <v>194.04310074757086</v>
      </c>
      <c r="H32" s="31">
        <v>491555.94774420676</v>
      </c>
      <c r="I32" s="32">
        <v>6507357.1624533432</v>
      </c>
      <c r="J32" s="30">
        <v>0.99858340254209477</v>
      </c>
      <c r="K32" s="29">
        <v>66.13757420775076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1.3094057849139533E-3</v>
      </c>
      <c r="D33" s="7">
        <v>6.5291478200444619E-3</v>
      </c>
      <c r="E33" s="7">
        <v>0.99347085217995557</v>
      </c>
      <c r="F33" s="31">
        <v>98197.185189732074</v>
      </c>
      <c r="G33" s="31">
        <v>641.14393761604151</v>
      </c>
      <c r="H33" s="31">
        <v>489644.95575233299</v>
      </c>
      <c r="I33" s="32">
        <v>6015801.2147091366</v>
      </c>
      <c r="J33" s="30">
        <v>0.99611236116530888</v>
      </c>
      <c r="K33" s="29">
        <v>61.262460864694674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2.4579527340178081E-3</v>
      </c>
      <c r="D34" s="7">
        <v>1.2218572426272493E-2</v>
      </c>
      <c r="E34" s="7">
        <v>0.98778142757372756</v>
      </c>
      <c r="F34" s="31">
        <v>97556.041252116032</v>
      </c>
      <c r="G34" s="31">
        <v>1191.9955556594068</v>
      </c>
      <c r="H34" s="31">
        <v>484954.62876983488</v>
      </c>
      <c r="I34" s="32">
        <v>5526156.2589568039</v>
      </c>
      <c r="J34" s="30">
        <v>0.99042096333803442</v>
      </c>
      <c r="K34" s="29">
        <v>56.645966646754836</v>
      </c>
    </row>
    <row r="35" spans="1:11" ht="13.5" customHeight="1" x14ac:dyDescent="0.2">
      <c r="A35" s="9">
        <f t="shared" si="7"/>
        <v>25</v>
      </c>
      <c r="B35" s="8">
        <v>5</v>
      </c>
      <c r="C35" s="7">
        <v>3.0051197769043934E-3</v>
      </c>
      <c r="D35" s="7">
        <v>1.4914756026285073E-2</v>
      </c>
      <c r="E35" s="7">
        <v>0.98508524397371489</v>
      </c>
      <c r="F35" s="31">
        <v>96364.045696456626</v>
      </c>
      <c r="G35" s="31">
        <v>1437.2462312684365</v>
      </c>
      <c r="H35" s="31">
        <v>478265.87223387137</v>
      </c>
      <c r="I35" s="32">
        <v>5041201.6301869694</v>
      </c>
      <c r="J35" s="30">
        <v>0.98620745913296959</v>
      </c>
      <c r="K35" s="29">
        <v>52.314134320040672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2.9995319849059079E-3</v>
      </c>
      <c r="D36" s="7">
        <v>1.4884827214522504E-2</v>
      </c>
      <c r="E36" s="7">
        <v>0.98511517278547744</v>
      </c>
      <c r="F36" s="31">
        <v>94926.799465188189</v>
      </c>
      <c r="G36" s="31">
        <v>1412.9690080669534</v>
      </c>
      <c r="H36" s="31">
        <v>471063.15757832356</v>
      </c>
      <c r="I36" s="32">
        <v>4562935.757953098</v>
      </c>
      <c r="J36" s="30">
        <v>0.98493993597764862</v>
      </c>
      <c r="K36" s="29">
        <v>48.067940599076344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2.94453472587099E-3</v>
      </c>
      <c r="D37" s="7">
        <v>1.4615426848974107E-2</v>
      </c>
      <c r="E37" s="7">
        <v>0.9853845731510259</v>
      </c>
      <c r="F37" s="31">
        <v>93513.830457121236</v>
      </c>
      <c r="G37" s="31">
        <v>1366.7445484134223</v>
      </c>
      <c r="H37" s="31">
        <v>464163.16180789506</v>
      </c>
      <c r="I37" s="32">
        <v>4091872.6003747745</v>
      </c>
      <c r="J37" s="30">
        <v>0.98535229159949478</v>
      </c>
      <c r="K37" s="29">
        <v>43.756870832609245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3.2707863902735907E-3</v>
      </c>
      <c r="D38" s="7">
        <v>1.6224563167124791E-2</v>
      </c>
      <c r="E38" s="7">
        <v>0.98377543683287516</v>
      </c>
      <c r="F38" s="31">
        <v>92147.085908707813</v>
      </c>
      <c r="G38" s="31">
        <v>1495.0462159923045</v>
      </c>
      <c r="H38" s="31">
        <v>457090.75359924335</v>
      </c>
      <c r="I38" s="32">
        <v>3627709.4385668794</v>
      </c>
      <c r="J38" s="30">
        <v>0.98476309886138969</v>
      </c>
      <c r="K38" s="29">
        <v>39.368683261030441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4.1281258743315636E-3</v>
      </c>
      <c r="D39" s="7">
        <v>2.0438736871109694E-2</v>
      </c>
      <c r="E39" s="7">
        <v>0.97956126312889036</v>
      </c>
      <c r="F39" s="31">
        <v>90652.039692715509</v>
      </c>
      <c r="G39" s="31">
        <v>1852.8131861088041</v>
      </c>
      <c r="H39" s="31">
        <v>448826.71762251342</v>
      </c>
      <c r="I39" s="32">
        <v>3170618.6849676361</v>
      </c>
      <c r="J39" s="30">
        <v>0.98192036064685861</v>
      </c>
      <c r="K39" s="29">
        <v>34.975701547534143</v>
      </c>
    </row>
    <row r="40" spans="1:11" ht="13.5" customHeight="1" x14ac:dyDescent="0.2">
      <c r="A40" s="9">
        <f t="shared" si="7"/>
        <v>50</v>
      </c>
      <c r="B40" s="8">
        <v>5</v>
      </c>
      <c r="C40" s="7">
        <v>5.7205263751387465E-3</v>
      </c>
      <c r="D40" s="7">
        <v>2.8219833953115479E-2</v>
      </c>
      <c r="E40" s="7">
        <v>0.97178016604688455</v>
      </c>
      <c r="F40" s="31">
        <v>88799.226506606705</v>
      </c>
      <c r="G40" s="31">
        <v>2505.8994271815318</v>
      </c>
      <c r="H40" s="31">
        <v>438053.99413454381</v>
      </c>
      <c r="I40" s="32">
        <v>2721791.9673451227</v>
      </c>
      <c r="J40" s="30">
        <v>0.97599803428585097</v>
      </c>
      <c r="K40" s="29">
        <v>30.651077429628511</v>
      </c>
    </row>
    <row r="41" spans="1:11" ht="13.5" customHeight="1" x14ac:dyDescent="0.2">
      <c r="A41" s="9">
        <f t="shared" si="7"/>
        <v>55</v>
      </c>
      <c r="B41" s="8">
        <v>5</v>
      </c>
      <c r="C41" s="7">
        <v>8.2474605560041488E-3</v>
      </c>
      <c r="D41" s="7">
        <v>4.0448837300352994E-2</v>
      </c>
      <c r="E41" s="7">
        <v>0.95955116269964702</v>
      </c>
      <c r="F41" s="31">
        <v>86293.327079425173</v>
      </c>
      <c r="G41" s="31">
        <v>3490.4647471418139</v>
      </c>
      <c r="H41" s="31">
        <v>423216.9070030601</v>
      </c>
      <c r="I41" s="32">
        <v>2283737.9732105788</v>
      </c>
      <c r="J41" s="30">
        <v>0.96612954720160216</v>
      </c>
      <c r="K41" s="29">
        <v>26.46482700926116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1.2262422106041565E-2</v>
      </c>
      <c r="D42" s="7">
        <v>5.9585280700141248E-2</v>
      </c>
      <c r="E42" s="7">
        <v>0.94041471929985876</v>
      </c>
      <c r="F42" s="31">
        <v>82802.862332283359</v>
      </c>
      <c r="G42" s="31">
        <v>4933.8317948442564</v>
      </c>
      <c r="H42" s="31">
        <v>402353.7725400441</v>
      </c>
      <c r="I42" s="32">
        <v>1860521.0662075188</v>
      </c>
      <c r="J42" s="30">
        <v>0.95070344752823133</v>
      </c>
      <c r="K42" s="29">
        <v>22.469284440208714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1.8373396691160913E-2</v>
      </c>
      <c r="D43" s="7">
        <v>8.8028991004118318E-2</v>
      </c>
      <c r="E43" s="7">
        <v>0.91197100899588168</v>
      </c>
      <c r="F43" s="31">
        <v>77869.030537439103</v>
      </c>
      <c r="G43" s="31">
        <v>6854.7321886796417</v>
      </c>
      <c r="H43" s="31">
        <v>373079.20271363441</v>
      </c>
      <c r="I43" s="32">
        <v>1458167.2936674748</v>
      </c>
      <c r="J43" s="30">
        <v>0.92724171655804188</v>
      </c>
      <c r="K43" s="29">
        <v>18.725895052287751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2.7795795799034944E-2</v>
      </c>
      <c r="D44" s="7">
        <v>0.13032359896693582</v>
      </c>
      <c r="E44" s="7">
        <v>0.86967640103306421</v>
      </c>
      <c r="F44" s="31">
        <v>71014.298348759461</v>
      </c>
      <c r="G44" s="31">
        <v>9254.8389389220611</v>
      </c>
      <c r="H44" s="31">
        <v>332958.22885716351</v>
      </c>
      <c r="I44" s="32">
        <v>1085088.0909538404</v>
      </c>
      <c r="J44" s="30">
        <v>0.89245990244257412</v>
      </c>
      <c r="K44" s="29">
        <v>15.279853722201786</v>
      </c>
    </row>
    <row r="45" spans="1:11" ht="13.5" customHeight="1" x14ac:dyDescent="0.2">
      <c r="A45" s="9">
        <f t="shared" si="7"/>
        <v>75</v>
      </c>
      <c r="B45" s="8">
        <v>5</v>
      </c>
      <c r="C45" s="7">
        <v>4.2340998652230288E-2</v>
      </c>
      <c r="D45" s="7">
        <v>0.19209627281621</v>
      </c>
      <c r="E45" s="7">
        <v>0.80790372718379</v>
      </c>
      <c r="F45" s="31">
        <v>61759.4594098374</v>
      </c>
      <c r="G45" s="31">
        <v>11863.761963773773</v>
      </c>
      <c r="H45" s="31">
        <v>280195.61043463618</v>
      </c>
      <c r="I45" s="32">
        <v>752129.86209667684</v>
      </c>
      <c r="J45" s="30">
        <v>0.84153382061278903</v>
      </c>
      <c r="K45" s="29">
        <v>12.178375090777969</v>
      </c>
    </row>
    <row r="46" spans="1:11" ht="13.5" customHeight="1" x14ac:dyDescent="0.2">
      <c r="A46" s="9">
        <f t="shared" si="7"/>
        <v>80</v>
      </c>
      <c r="B46" s="8">
        <v>5</v>
      </c>
      <c r="C46" s="7">
        <v>6.552166593077241E-2</v>
      </c>
      <c r="D46" s="7">
        <v>0.28215320541491878</v>
      </c>
      <c r="E46" s="7">
        <v>0.71784679458508127</v>
      </c>
      <c r="F46" s="31">
        <v>49895.697446063627</v>
      </c>
      <c r="G46" s="31">
        <v>14078.23097081983</v>
      </c>
      <c r="H46" s="31">
        <v>214863.75187246202</v>
      </c>
      <c r="I46" s="32">
        <v>471934.25166204071</v>
      </c>
      <c r="J46" s="30">
        <v>0.76683482492522936</v>
      </c>
      <c r="K46" s="29">
        <v>9.4584157716643471</v>
      </c>
    </row>
    <row r="47" spans="1:11" ht="13.5" customHeight="1" x14ac:dyDescent="0.2">
      <c r="A47" s="9">
        <v>85</v>
      </c>
      <c r="B47" s="8">
        <v>5</v>
      </c>
      <c r="C47" s="7">
        <v>9.9410596351050387E-2</v>
      </c>
      <c r="D47" s="7">
        <v>0.3970732782546435</v>
      </c>
      <c r="E47" s="7">
        <v>0.60292672174535644</v>
      </c>
      <c r="F47" s="31">
        <v>35817.466475243797</v>
      </c>
      <c r="G47" s="31">
        <v>14222.158832100846</v>
      </c>
      <c r="H47" s="31">
        <v>143064.81757616549</v>
      </c>
      <c r="I47" s="32">
        <v>257070.49978957872</v>
      </c>
      <c r="J47" s="30">
        <v>0.66583970692778993</v>
      </c>
      <c r="K47" s="29">
        <v>7.1772385120332256</v>
      </c>
    </row>
    <row r="48" spans="1:11" ht="13.5" customHeight="1" x14ac:dyDescent="0.2">
      <c r="A48" s="9">
        <v>90</v>
      </c>
      <c r="B48" s="8">
        <v>5</v>
      </c>
      <c r="C48" s="7">
        <v>0.15154671372203882</v>
      </c>
      <c r="D48" s="7">
        <v>0.54159011302202842</v>
      </c>
      <c r="E48" s="7">
        <v>0.45840988697797158</v>
      </c>
      <c r="F48" s="31">
        <v>21595.307643142951</v>
      </c>
      <c r="G48" s="31">
        <v>11695.805107195265</v>
      </c>
      <c r="H48" s="31">
        <v>77176.237081902436</v>
      </c>
      <c r="I48" s="32">
        <v>114005.68221341324</v>
      </c>
      <c r="J48" s="30">
        <v>0.53944944948337847</v>
      </c>
      <c r="K48" s="29">
        <v>5.2791876873128452</v>
      </c>
    </row>
    <row r="49" spans="1:12" ht="13.5" customHeight="1" x14ac:dyDescent="0.2">
      <c r="A49" s="9">
        <v>95</v>
      </c>
      <c r="B49" s="8">
        <v>5</v>
      </c>
      <c r="C49" s="7">
        <v>0.23146238359966656</v>
      </c>
      <c r="D49" s="7">
        <v>0.70238680942078535</v>
      </c>
      <c r="E49" s="7">
        <v>0.29761319057921465</v>
      </c>
      <c r="F49" s="31">
        <v>9899.5025359476858</v>
      </c>
      <c r="G49" s="31">
        <v>6953.280001077268</v>
      </c>
      <c r="H49" s="31">
        <v>30040.648043716443</v>
      </c>
      <c r="I49" s="32">
        <v>36829.445131510809</v>
      </c>
      <c r="J49" s="30">
        <v>0.38924737949890115</v>
      </c>
      <c r="K49" s="29">
        <v>3.7203329154948395</v>
      </c>
    </row>
    <row r="50" spans="1:12" ht="13.5" customHeight="1" x14ac:dyDescent="0.2">
      <c r="A50" s="9" t="s">
        <v>3</v>
      </c>
      <c r="B50" s="33" t="s">
        <v>10</v>
      </c>
      <c r="C50" s="7">
        <v>0.43398300122527683</v>
      </c>
      <c r="D50" s="7">
        <v>1</v>
      </c>
      <c r="E50" s="7">
        <v>0</v>
      </c>
      <c r="F50" s="31">
        <v>2946.2225348704178</v>
      </c>
      <c r="G50" s="31">
        <v>2946.2225348704178</v>
      </c>
      <c r="H50" s="31">
        <v>6788.7970877943653</v>
      </c>
      <c r="I50" s="32">
        <v>6788.7970877943653</v>
      </c>
      <c r="J50" s="30">
        <v>0.18433069147669445</v>
      </c>
      <c r="K50" s="29">
        <v>2.3042377170918469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8.9657357810150919E-3</v>
      </c>
      <c r="D52" s="7">
        <v>8.8953281788250026E-3</v>
      </c>
      <c r="E52" s="7">
        <v>0.99110467182117501</v>
      </c>
      <c r="F52" s="31">
        <v>100000</v>
      </c>
      <c r="G52" s="31">
        <v>889.53281788250024</v>
      </c>
      <c r="H52" s="31">
        <v>99214.70357916216</v>
      </c>
      <c r="I52" s="32">
        <v>8063124.5767255835</v>
      </c>
      <c r="J52" s="30"/>
      <c r="K52" s="29">
        <v>80.631245767255834</v>
      </c>
      <c r="L52" s="28"/>
    </row>
    <row r="53" spans="1:12" ht="13.5" customHeight="1" x14ac:dyDescent="0.2">
      <c r="A53" s="6">
        <v>1</v>
      </c>
      <c r="B53" s="8">
        <v>4</v>
      </c>
      <c r="C53" s="7">
        <v>8.3362753192160386E-4</v>
      </c>
      <c r="D53" s="7">
        <v>3.3274493571987477E-3</v>
      </c>
      <c r="E53" s="7">
        <v>0.99667255064280125</v>
      </c>
      <c r="F53" s="31">
        <v>99110.4671821175</v>
      </c>
      <c r="G53" s="31">
        <v>329.78506031680445</v>
      </c>
      <c r="H53" s="31">
        <v>395602.40957566904</v>
      </c>
      <c r="I53" s="32">
        <v>7963909.8731464213</v>
      </c>
      <c r="J53" s="30">
        <v>0.98963422630966247</v>
      </c>
      <c r="K53" s="29">
        <v>80.353872800463904</v>
      </c>
    </row>
    <row r="54" spans="1:12" ht="13.5" customHeight="1" x14ac:dyDescent="0.2">
      <c r="A54" s="6">
        <v>5</v>
      </c>
      <c r="B54" s="8">
        <v>5</v>
      </c>
      <c r="C54" s="7">
        <v>2.450818545318458E-4</v>
      </c>
      <c r="D54" s="7">
        <v>1.2246167678408367E-3</v>
      </c>
      <c r="E54" s="7">
        <v>0.9987753832321592</v>
      </c>
      <c r="F54" s="31">
        <v>98780.682121800695</v>
      </c>
      <c r="G54" s="31">
        <v>120.96847966511268</v>
      </c>
      <c r="H54" s="31">
        <v>493583.99011704104</v>
      </c>
      <c r="I54" s="32">
        <v>7568307.4635707522</v>
      </c>
      <c r="J54" s="30">
        <v>0.99750792160374546</v>
      </c>
      <c r="K54" s="29">
        <v>76.617282863452132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3.8821962971617209E-4</v>
      </c>
      <c r="D55" s="7">
        <v>1.9394540522317031E-3</v>
      </c>
      <c r="E55" s="7">
        <v>0.99806054594776827</v>
      </c>
      <c r="F55" s="31">
        <v>98659.713642135583</v>
      </c>
      <c r="G55" s="31">
        <v>191.3459814152593</v>
      </c>
      <c r="H55" s="31">
        <v>492880.74782605044</v>
      </c>
      <c r="I55" s="32">
        <v>7074723.4734537108</v>
      </c>
      <c r="J55" s="30">
        <v>0.99857523277684945</v>
      </c>
      <c r="K55" s="29">
        <v>71.708331722060038</v>
      </c>
    </row>
    <row r="56" spans="1:12" ht="13.5" customHeight="1" x14ac:dyDescent="0.2">
      <c r="A56" s="9">
        <f t="shared" si="8"/>
        <v>15</v>
      </c>
      <c r="B56" s="8">
        <v>5</v>
      </c>
      <c r="C56" s="7">
        <v>6.5011056524984874E-4</v>
      </c>
      <c r="D56" s="7">
        <v>3.2455375880885546E-3</v>
      </c>
      <c r="E56" s="7">
        <v>0.99675446241191146</v>
      </c>
      <c r="F56" s="31">
        <v>98468.367660720323</v>
      </c>
      <c r="G56" s="31">
        <v>319.58278848059126</v>
      </c>
      <c r="H56" s="31">
        <v>491582.21010878368</v>
      </c>
      <c r="I56" s="32">
        <v>6581842.7256276608</v>
      </c>
      <c r="J56" s="30">
        <v>0.99736541197238027</v>
      </c>
      <c r="K56" s="29">
        <v>66.842204070101602</v>
      </c>
    </row>
    <row r="57" spans="1:12" ht="13.5" customHeight="1" x14ac:dyDescent="0.2">
      <c r="A57" s="9">
        <f t="shared" si="8"/>
        <v>20</v>
      </c>
      <c r="B57" s="8">
        <v>5</v>
      </c>
      <c r="C57" s="7">
        <v>8.5986045986165705E-4</v>
      </c>
      <c r="D57" s="7">
        <v>4.2904381357426052E-3</v>
      </c>
      <c r="E57" s="7">
        <v>0.99570956186425741</v>
      </c>
      <c r="F57" s="31">
        <v>98148.784872239732</v>
      </c>
      <c r="G57" s="31">
        <v>421.10128959265421</v>
      </c>
      <c r="H57" s="31">
        <v>489732.12428026425</v>
      </c>
      <c r="I57" s="32">
        <v>6090260.5155188767</v>
      </c>
      <c r="J57" s="30">
        <v>0.99623646708429503</v>
      </c>
      <c r="K57" s="29">
        <v>62.051308362569834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1.0531187543793966E-3</v>
      </c>
      <c r="D58" s="7">
        <v>5.2521493491451019E-3</v>
      </c>
      <c r="E58" s="7">
        <v>0.99474785065085491</v>
      </c>
      <c r="F58" s="31">
        <v>97727.683582647078</v>
      </c>
      <c r="G58" s="31">
        <v>513.28038972205832</v>
      </c>
      <c r="H58" s="31">
        <v>487390.79765466211</v>
      </c>
      <c r="I58" s="32">
        <v>5600528.3912386121</v>
      </c>
      <c r="J58" s="30">
        <v>0.9952191687873384</v>
      </c>
      <c r="K58" s="29">
        <v>57.307491448953819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1.2740502810330231E-3</v>
      </c>
      <c r="D59" s="7">
        <v>6.3506479446725356E-3</v>
      </c>
      <c r="E59" s="7">
        <v>0.99364935205532745</v>
      </c>
      <c r="F59" s="31">
        <v>97214.40319292502</v>
      </c>
      <c r="G59" s="31">
        <v>617.37444982971647</v>
      </c>
      <c r="H59" s="31">
        <v>484576.20473906107</v>
      </c>
      <c r="I59" s="32">
        <v>5113137.5935839498</v>
      </c>
      <c r="J59" s="30">
        <v>0.99422518248365599</v>
      </c>
      <c r="K59" s="29">
        <v>52.59650242811005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1.5606091481090163E-3</v>
      </c>
      <c r="D60" s="7">
        <v>7.7736975361636955E-3</v>
      </c>
      <c r="E60" s="7">
        <v>0.99222630246383625</v>
      </c>
      <c r="F60" s="31">
        <v>96597.028743095303</v>
      </c>
      <c r="G60" s="31">
        <v>750.91608434093359</v>
      </c>
      <c r="H60" s="31">
        <v>481168.57782796898</v>
      </c>
      <c r="I60" s="32">
        <v>4628561.3888448887</v>
      </c>
      <c r="J60" s="30">
        <v>0.99296782038043518</v>
      </c>
      <c r="K60" s="29">
        <v>47.916187993264082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1.971466808920653E-3</v>
      </c>
      <c r="D61" s="7">
        <v>9.8109129012334297E-3</v>
      </c>
      <c r="E61" s="7">
        <v>0.99018908709876652</v>
      </c>
      <c r="F61" s="31">
        <v>95846.112658754369</v>
      </c>
      <c r="G61" s="31">
        <v>940.33786321684602</v>
      </c>
      <c r="H61" s="31">
        <v>476973.72279458574</v>
      </c>
      <c r="I61" s="32">
        <v>4147392.8110169196</v>
      </c>
      <c r="J61" s="30">
        <v>0.99128194311374374</v>
      </c>
      <c r="K61" s="29">
        <v>43.27137216073735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2.6168047776826708E-3</v>
      </c>
      <c r="D62" s="7">
        <v>1.3002872310547798E-2</v>
      </c>
      <c r="E62" s="7">
        <v>0.98699712768945225</v>
      </c>
      <c r="F62" s="31">
        <v>94905.774795537523</v>
      </c>
      <c r="G62" s="31">
        <v>1234.04767119998</v>
      </c>
      <c r="H62" s="31">
        <v>471585.68408484763</v>
      </c>
      <c r="I62" s="32">
        <v>3670419.0882223337</v>
      </c>
      <c r="J62" s="30">
        <v>0.9887036990671737</v>
      </c>
      <c r="K62" s="29">
        <v>38.674349333639462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3.6347808669523773E-3</v>
      </c>
      <c r="D63" s="7">
        <v>1.8019162061179976E-2</v>
      </c>
      <c r="E63" s="7">
        <v>0.98198083793882007</v>
      </c>
      <c r="F63" s="31">
        <v>93671.727124337544</v>
      </c>
      <c r="G63" s="31">
        <v>1687.8860316040664</v>
      </c>
      <c r="H63" s="31">
        <v>464370.78145491984</v>
      </c>
      <c r="I63" s="32">
        <v>3198833.4041374861</v>
      </c>
      <c r="J63" s="30">
        <v>0.98470075985464034</v>
      </c>
      <c r="K63" s="29">
        <v>34.149401343816727</v>
      </c>
    </row>
    <row r="64" spans="1:12" ht="13.5" customHeight="1" x14ac:dyDescent="0.2">
      <c r="A64" s="9">
        <f t="shared" si="8"/>
        <v>55</v>
      </c>
      <c r="B64" s="8">
        <v>5</v>
      </c>
      <c r="C64" s="7">
        <v>5.3319150477463967E-3</v>
      </c>
      <c r="D64" s="7">
        <v>2.6328825659394713E-2</v>
      </c>
      <c r="E64" s="7">
        <v>0.97367117434060524</v>
      </c>
      <c r="F64" s="31">
        <v>91983.841092733477</v>
      </c>
      <c r="G64" s="31">
        <v>2421.8265156120469</v>
      </c>
      <c r="H64" s="31">
        <v>454213.25994975551</v>
      </c>
      <c r="I64" s="32">
        <v>2734462.6226825663</v>
      </c>
      <c r="J64" s="30">
        <v>0.97812626911335854</v>
      </c>
      <c r="K64" s="29">
        <v>29.727641183475029</v>
      </c>
    </row>
    <row r="65" spans="1:11" ht="13.5" customHeight="1" x14ac:dyDescent="0.2">
      <c r="A65" s="9">
        <f t="shared" si="8"/>
        <v>60</v>
      </c>
      <c r="B65" s="8">
        <v>5</v>
      </c>
      <c r="C65" s="7">
        <v>7.8302042414590042E-3</v>
      </c>
      <c r="D65" s="7">
        <v>3.84411960871653E-2</v>
      </c>
      <c r="E65" s="7">
        <v>0.96155880391283466</v>
      </c>
      <c r="F65" s="31">
        <v>89562.01457712143</v>
      </c>
      <c r="G65" s="31">
        <v>3442.8709643206821</v>
      </c>
      <c r="H65" s="31">
        <v>439691.08060956164</v>
      </c>
      <c r="I65" s="32">
        <v>2280249.3627328109</v>
      </c>
      <c r="J65" s="30">
        <v>0.96802783929777769</v>
      </c>
      <c r="K65" s="29">
        <v>25.460005265617365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1.190434058460906E-2</v>
      </c>
      <c r="D66" s="7">
        <v>5.7901990673829347E-2</v>
      </c>
      <c r="E66" s="7">
        <v>0.9420980093261706</v>
      </c>
      <c r="F66" s="31">
        <v>86119.143612800748</v>
      </c>
      <c r="G66" s="31">
        <v>4986.4698503065592</v>
      </c>
      <c r="H66" s="31">
        <v>418878.29190249223</v>
      </c>
      <c r="I66" s="32">
        <v>1840558.2821232493</v>
      </c>
      <c r="J66" s="30">
        <v>0.95266497405811412</v>
      </c>
      <c r="K66" s="29">
        <v>21.372231595782715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1.8446049196370863E-2</v>
      </c>
      <c r="D67" s="7">
        <v>8.8383527667787357E-2</v>
      </c>
      <c r="E67" s="7">
        <v>0.91161647233221266</v>
      </c>
      <c r="F67" s="31">
        <v>81132.673762494189</v>
      </c>
      <c r="G67" s="31">
        <v>7170.7919162489707</v>
      </c>
      <c r="H67" s="31">
        <v>388744.05244781502</v>
      </c>
      <c r="I67" s="32">
        <v>1421679.990220757</v>
      </c>
      <c r="J67" s="30">
        <v>0.92805967738788442</v>
      </c>
      <c r="K67" s="29">
        <v>17.522903218776548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2.9731880900476335E-2</v>
      </c>
      <c r="D68" s="7">
        <v>0.13894310717773053</v>
      </c>
      <c r="E68" s="7">
        <v>0.86105689282226949</v>
      </c>
      <c r="F68" s="31">
        <v>73961.881846245218</v>
      </c>
      <c r="G68" s="31">
        <v>10276.493676429491</v>
      </c>
      <c r="H68" s="31">
        <v>345638.86862148874</v>
      </c>
      <c r="I68" s="32">
        <v>1032935.937772942</v>
      </c>
      <c r="J68" s="30">
        <v>0.88911680177508901</v>
      </c>
      <c r="K68" s="29">
        <v>13.965787673172631</v>
      </c>
    </row>
    <row r="69" spans="1:11" ht="13.5" customHeight="1" x14ac:dyDescent="0.2">
      <c r="A69" s="9">
        <f t="shared" si="8"/>
        <v>80</v>
      </c>
      <c r="B69" s="8">
        <v>5</v>
      </c>
      <c r="C69" s="7">
        <v>4.9916933666524714E-2</v>
      </c>
      <c r="D69" s="7">
        <v>0.22285417367441843</v>
      </c>
      <c r="E69" s="7">
        <v>0.7771458263255816</v>
      </c>
      <c r="F69" s="31">
        <v>63685.388169815727</v>
      </c>
      <c r="G69" s="31">
        <v>14192.554555718867</v>
      </c>
      <c r="H69" s="31">
        <v>284323.44523671485</v>
      </c>
      <c r="I69" s="32">
        <v>687297.06915145321</v>
      </c>
      <c r="J69" s="30">
        <v>0.82260263832792258</v>
      </c>
      <c r="K69" s="29">
        <v>10.792068461901971</v>
      </c>
    </row>
    <row r="70" spans="1:11" ht="13.5" customHeight="1" x14ac:dyDescent="0.2">
      <c r="A70" s="9">
        <v>85</v>
      </c>
      <c r="B70" s="8">
        <v>5</v>
      </c>
      <c r="C70" s="7">
        <v>7.8893219302922632E-2</v>
      </c>
      <c r="D70" s="7">
        <v>0.33001513934655441</v>
      </c>
      <c r="E70" s="7">
        <v>0.66998486065344554</v>
      </c>
      <c r="F70" s="31">
        <v>49492.83361409686</v>
      </c>
      <c r="G70" s="31">
        <v>16333.384381812008</v>
      </c>
      <c r="H70" s="31">
        <v>207031.53612096206</v>
      </c>
      <c r="I70" s="32">
        <v>402973.62391473836</v>
      </c>
      <c r="J70" s="30">
        <v>0.72815499245444559</v>
      </c>
      <c r="K70" s="29">
        <v>8.1420600618017733</v>
      </c>
    </row>
    <row r="71" spans="1:11" ht="13.5" customHeight="1" x14ac:dyDescent="0.2">
      <c r="A71" s="9">
        <v>90</v>
      </c>
      <c r="B71" s="8">
        <v>5</v>
      </c>
      <c r="C71" s="7">
        <v>0.12716846338507959</v>
      </c>
      <c r="D71" s="7">
        <v>0.4797522679647756</v>
      </c>
      <c r="E71" s="7">
        <v>0.52024773203522434</v>
      </c>
      <c r="F71" s="31">
        <v>33159.449232284853</v>
      </c>
      <c r="G71" s="31">
        <v>15908.320973651495</v>
      </c>
      <c r="H71" s="31">
        <v>125096.43153805682</v>
      </c>
      <c r="I71" s="32">
        <v>195942.0877937763</v>
      </c>
      <c r="J71" s="30">
        <v>0.60423853236043656</v>
      </c>
      <c r="K71" s="29">
        <v>5.9090875249822385</v>
      </c>
    </row>
    <row r="72" spans="1:11" ht="13.5" customHeight="1" x14ac:dyDescent="0.2">
      <c r="A72" s="9">
        <v>95</v>
      </c>
      <c r="B72" s="8">
        <v>5</v>
      </c>
      <c r="C72" s="7">
        <v>0.2050661883783329</v>
      </c>
      <c r="D72" s="7">
        <v>0.65778432798240549</v>
      </c>
      <c r="E72" s="7">
        <v>0.34221567201759451</v>
      </c>
      <c r="F72" s="31">
        <v>17251.128258633358</v>
      </c>
      <c r="G72" s="31">
        <v>11347.521808543428</v>
      </c>
      <c r="H72" s="31">
        <v>55335.898610491735</v>
      </c>
      <c r="I72" s="32">
        <v>70845.65625571947</v>
      </c>
      <c r="J72" s="30">
        <v>0.44234594008908606</v>
      </c>
      <c r="K72" s="29">
        <v>4.1067259598087231</v>
      </c>
    </row>
    <row r="73" spans="1:11" ht="13.5" customHeight="1" x14ac:dyDescent="0.2">
      <c r="A73" s="9" t="s">
        <v>3</v>
      </c>
      <c r="B73" s="33" t="s">
        <v>10</v>
      </c>
      <c r="C73" s="7">
        <v>0.38063821402821446</v>
      </c>
      <c r="D73" s="7">
        <v>1</v>
      </c>
      <c r="E73" s="7">
        <v>0</v>
      </c>
      <c r="F73" s="31">
        <v>5903.6064500899311</v>
      </c>
      <c r="G73" s="31">
        <v>5903.6064500899311</v>
      </c>
      <c r="H73" s="31">
        <v>15509.757645227737</v>
      </c>
      <c r="I73" s="32">
        <v>15509.757645227737</v>
      </c>
      <c r="J73" s="30">
        <v>0.21892319818797096</v>
      </c>
      <c r="K73" s="29">
        <v>2.6271665932256498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0.12090691783231157</v>
      </c>
      <c r="E75" s="37" t="s">
        <v>6</v>
      </c>
      <c r="F75" s="16" t="s">
        <v>8</v>
      </c>
      <c r="G75" s="17">
        <f>+(H29-F30)/G29</f>
        <v>0.12445528614744746</v>
      </c>
      <c r="H75" s="37" t="s">
        <v>7</v>
      </c>
      <c r="I75" s="14" t="s">
        <v>8</v>
      </c>
      <c r="J75" s="15">
        <f>(H52-F53)/G52</f>
        <v>0.117181058359141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1.4987859373252848</v>
      </c>
      <c r="E76" s="38"/>
      <c r="F76" s="19" t="s">
        <v>9</v>
      </c>
      <c r="G76" s="17">
        <f>+(H30-4*F31)/G30</f>
        <v>1.540937020282811</v>
      </c>
      <c r="H76" s="38"/>
      <c r="I76" s="18" t="s">
        <v>9</v>
      </c>
      <c r="J76" s="15">
        <f>(H53-4*F54)/G53</f>
        <v>1.4545264361140404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8.6692638162752401E-3</v>
      </c>
      <c r="D6" s="7">
        <f t="shared" si="0"/>
        <v>8.6035093860336413E-3</v>
      </c>
      <c r="E6" s="7">
        <f t="shared" si="0"/>
        <v>0.99139649061396629</v>
      </c>
      <c r="F6" s="31">
        <f t="shared" si="0"/>
        <v>100000</v>
      </c>
      <c r="G6" s="31">
        <f t="shared" si="0"/>
        <v>860.35093860336417</v>
      </c>
      <c r="H6" s="31">
        <f t="shared" si="0"/>
        <v>99245.056061214331</v>
      </c>
      <c r="I6" s="32">
        <f t="shared" si="0"/>
        <v>7782033.6518379813</v>
      </c>
      <c r="J6" s="30"/>
      <c r="K6" s="29">
        <f t="shared" ref="K6:K27" si="1">+K29*0.5122+K52*0.4878</f>
        <v>77.820336518379818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7.5545460367924041E-4</v>
      </c>
      <c r="D7" s="7">
        <f t="shared" si="0"/>
        <v>3.0161774930717693E-3</v>
      </c>
      <c r="E7" s="7">
        <f t="shared" si="0"/>
        <v>0.9969838225069283</v>
      </c>
      <c r="F7" s="31">
        <f t="shared" si="0"/>
        <v>99139.649061396631</v>
      </c>
      <c r="G7" s="31">
        <f t="shared" si="0"/>
        <v>299.02575814383709</v>
      </c>
      <c r="H7" s="31">
        <f t="shared" si="0"/>
        <v>395818.83139621036</v>
      </c>
      <c r="I7" s="32">
        <f t="shared" si="0"/>
        <v>7682788.5957767665</v>
      </c>
      <c r="J7" s="30">
        <f t="shared" ref="J7:J27" si="2">+J30*0.5122+J53*0.4878</f>
        <v>0.99012777491484938</v>
      </c>
      <c r="K7" s="29">
        <f t="shared" si="1"/>
        <v>77.492701386329827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2.5915292204775874E-4</v>
      </c>
      <c r="D8" s="7">
        <f t="shared" si="0"/>
        <v>1.2948616431583825E-3</v>
      </c>
      <c r="E8" s="7">
        <f t="shared" si="0"/>
        <v>0.99870513835684172</v>
      </c>
      <c r="F8" s="31">
        <f t="shared" si="0"/>
        <v>98840.623303252796</v>
      </c>
      <c r="G8" s="31">
        <f t="shared" si="0"/>
        <v>127.97791309883294</v>
      </c>
      <c r="H8" s="31">
        <f t="shared" si="0"/>
        <v>493862.49696943781</v>
      </c>
      <c r="I8" s="32">
        <f t="shared" si="0"/>
        <v>7286969.7643805565</v>
      </c>
      <c r="J8" s="30">
        <f t="shared" si="2"/>
        <v>0.99757320550105177</v>
      </c>
      <c r="K8" s="29">
        <f t="shared" si="1"/>
        <v>73.722682767099428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4.015065299688077E-4</v>
      </c>
      <c r="D9" s="7">
        <f t="shared" si="0"/>
        <v>2.0058248222471374E-3</v>
      </c>
      <c r="E9" s="7">
        <f t="shared" si="0"/>
        <v>0.9979941751777528</v>
      </c>
      <c r="F9" s="31">
        <f t="shared" si="0"/>
        <v>98712.645390153979</v>
      </c>
      <c r="G9" s="31">
        <f t="shared" si="0"/>
        <v>197.99347135114004</v>
      </c>
      <c r="H9" s="31">
        <f t="shared" si="0"/>
        <v>493143.89593566459</v>
      </c>
      <c r="I9" s="32">
        <f t="shared" si="0"/>
        <v>6793107.2674111184</v>
      </c>
      <c r="J9" s="30">
        <f t="shared" si="2"/>
        <v>0.99854489050997641</v>
      </c>
      <c r="K9" s="29">
        <f t="shared" si="1"/>
        <v>68.814825696774008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1.0419644063441747E-3</v>
      </c>
      <c r="D10" s="7">
        <f t="shared" si="0"/>
        <v>5.1966856884159331E-3</v>
      </c>
      <c r="E10" s="7">
        <f t="shared" si="0"/>
        <v>0.99480331431158409</v>
      </c>
      <c r="F10" s="31">
        <f t="shared" si="0"/>
        <v>98514.651918802818</v>
      </c>
      <c r="G10" s="31">
        <f t="shared" si="0"/>
        <v>511.80062695745369</v>
      </c>
      <c r="H10" s="31">
        <f t="shared" si="0"/>
        <v>491462.08304516942</v>
      </c>
      <c r="I10" s="32">
        <f t="shared" si="0"/>
        <v>6299963.3714754544</v>
      </c>
      <c r="J10" s="30">
        <f t="shared" si="2"/>
        <v>0.99658905545916943</v>
      </c>
      <c r="K10" s="29">
        <f t="shared" si="1"/>
        <v>63.947018362928233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1.7867180957066432E-3</v>
      </c>
      <c r="D11" s="7">
        <f t="shared" si="0"/>
        <v>8.8860160048322753E-3</v>
      </c>
      <c r="E11" s="7">
        <f t="shared" si="0"/>
        <v>0.9911139839951677</v>
      </c>
      <c r="F11" s="31">
        <f t="shared" si="0"/>
        <v>98002.851291845378</v>
      </c>
      <c r="G11" s="31">
        <f t="shared" si="0"/>
        <v>869.64476469564568</v>
      </c>
      <c r="H11" s="31">
        <f t="shared" si="0"/>
        <v>487943.25376173982</v>
      </c>
      <c r="I11" s="32">
        <f t="shared" si="0"/>
        <v>5808501.2884302847</v>
      </c>
      <c r="J11" s="30">
        <f t="shared" si="2"/>
        <v>0.99283506453308512</v>
      </c>
      <c r="K11" s="29">
        <f t="shared" si="1"/>
        <v>59.260304593275563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2.1633153850353333E-3</v>
      </c>
      <c r="D12" s="7">
        <f t="shared" si="0"/>
        <v>1.0744243823494336E-2</v>
      </c>
      <c r="E12" s="7">
        <f t="shared" si="0"/>
        <v>0.98925575617650574</v>
      </c>
      <c r="F12" s="31">
        <f t="shared" si="0"/>
        <v>97133.206527149727</v>
      </c>
      <c r="G12" s="31">
        <f t="shared" si="0"/>
        <v>1039.7694431526779</v>
      </c>
      <c r="H12" s="31">
        <f t="shared" si="0"/>
        <v>483099.16063758556</v>
      </c>
      <c r="I12" s="32">
        <f t="shared" si="0"/>
        <v>5320558.0346685452</v>
      </c>
      <c r="J12" s="30">
        <f t="shared" si="2"/>
        <v>0.99004753775817833</v>
      </c>
      <c r="K12" s="29">
        <f t="shared" si="1"/>
        <v>54.755140873905553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2.2290142922471788E-3</v>
      </c>
      <c r="D13" s="7">
        <f t="shared" si="0"/>
        <v>1.1071372529582379E-2</v>
      </c>
      <c r="E13" s="7">
        <f t="shared" si="0"/>
        <v>0.98892862747041765</v>
      </c>
      <c r="F13" s="31">
        <f t="shared" si="0"/>
        <v>96093.437083997051</v>
      </c>
      <c r="G13" s="31">
        <f t="shared" si="0"/>
        <v>1058.0613745817577</v>
      </c>
      <c r="H13" s="31">
        <f t="shared" si="0"/>
        <v>477816.09073491453</v>
      </c>
      <c r="I13" s="32">
        <f t="shared" si="0"/>
        <v>4837458.8740309598</v>
      </c>
      <c r="J13" s="30">
        <f t="shared" si="2"/>
        <v>0.98901214077725585</v>
      </c>
      <c r="K13" s="29">
        <f t="shared" si="1"/>
        <v>50.308140354032219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2.3008900273336374E-3</v>
      </c>
      <c r="D14" s="7">
        <f t="shared" si="0"/>
        <v>1.143199615869743E-2</v>
      </c>
      <c r="E14" s="7">
        <f t="shared" si="0"/>
        <v>0.9885680038413025</v>
      </c>
      <c r="F14" s="31">
        <f t="shared" si="0"/>
        <v>95035.375709415297</v>
      </c>
      <c r="G14" s="31">
        <f t="shared" si="0"/>
        <v>1080.1516442862132</v>
      </c>
      <c r="H14" s="31">
        <f t="shared" si="0"/>
        <v>472505.7221790913</v>
      </c>
      <c r="I14" s="32">
        <f t="shared" si="0"/>
        <v>4359642.7832960449</v>
      </c>
      <c r="J14" s="30">
        <f t="shared" si="2"/>
        <v>0.98882186138633421</v>
      </c>
      <c r="K14" s="29">
        <f t="shared" si="1"/>
        <v>45.832033564802288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2.646777265097074E-3</v>
      </c>
      <c r="D15" s="7">
        <f t="shared" si="0"/>
        <v>1.3143211120062748E-2</v>
      </c>
      <c r="E15" s="7">
        <f t="shared" si="0"/>
        <v>0.98685678887993722</v>
      </c>
      <c r="F15" s="31">
        <f t="shared" si="0"/>
        <v>93955.224065129078</v>
      </c>
      <c r="G15" s="31">
        <f t="shared" si="0"/>
        <v>1227.7851785301239</v>
      </c>
      <c r="H15" s="31">
        <f t="shared" si="0"/>
        <v>466797.94859914872</v>
      </c>
      <c r="I15" s="32">
        <f t="shared" si="0"/>
        <v>3887137.0611169538</v>
      </c>
      <c r="J15" s="30">
        <f t="shared" si="2"/>
        <v>0.98785020444097582</v>
      </c>
      <c r="K15" s="29">
        <f t="shared" si="1"/>
        <v>41.32429667036191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3.4003316973066633E-3</v>
      </c>
      <c r="D16" s="7">
        <f t="shared" si="4"/>
        <v>1.6856405442257996E-2</v>
      </c>
      <c r="E16" s="7">
        <f t="shared" si="4"/>
        <v>0.98314359455774203</v>
      </c>
      <c r="F16" s="31">
        <f t="shared" si="4"/>
        <v>92727.438886598946</v>
      </c>
      <c r="G16" s="31">
        <f t="shared" si="4"/>
        <v>1553.5083992909767</v>
      </c>
      <c r="H16" s="31">
        <f t="shared" si="4"/>
        <v>459925.33745499188</v>
      </c>
      <c r="I16" s="32">
        <f t="shared" si="4"/>
        <v>3420339.1125178048</v>
      </c>
      <c r="J16" s="30">
        <f t="shared" si="2"/>
        <v>0.98519037745871818</v>
      </c>
      <c r="K16" s="29">
        <f t="shared" si="1"/>
        <v>36.832776720364194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4.7236559643126551E-3</v>
      </c>
      <c r="D17" s="7">
        <f t="shared" si="4"/>
        <v>2.334147579397234E-2</v>
      </c>
      <c r="E17" s="7">
        <f t="shared" si="4"/>
        <v>0.97665852420602772</v>
      </c>
      <c r="F17" s="31">
        <f t="shared" si="4"/>
        <v>91173.930487307982</v>
      </c>
      <c r="G17" s="31">
        <f t="shared" si="4"/>
        <v>2113.0000393034584</v>
      </c>
      <c r="H17" s="31">
        <f t="shared" si="4"/>
        <v>450867.60454072303</v>
      </c>
      <c r="I17" s="32">
        <f t="shared" si="4"/>
        <v>2960413.7750628134</v>
      </c>
      <c r="J17" s="30">
        <f t="shared" si="2"/>
        <v>0.98017555815427304</v>
      </c>
      <c r="K17" s="29">
        <f t="shared" si="1"/>
        <v>32.411066127564169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6.8675177869288919E-3</v>
      </c>
      <c r="D18" s="7">
        <f t="shared" si="4"/>
        <v>3.3759326269285447E-2</v>
      </c>
      <c r="E18" s="7">
        <f t="shared" si="4"/>
        <v>0.96624067373071454</v>
      </c>
      <c r="F18" s="31">
        <f t="shared" si="4"/>
        <v>89060.93044800451</v>
      </c>
      <c r="G18" s="31">
        <f t="shared" si="4"/>
        <v>2981.858023546476</v>
      </c>
      <c r="H18" s="31">
        <f t="shared" si="4"/>
        <v>438266.564054613</v>
      </c>
      <c r="I18" s="32">
        <f t="shared" si="4"/>
        <v>2509546.17052209</v>
      </c>
      <c r="J18" s="30">
        <f t="shared" si="2"/>
        <v>0.97183685877568982</v>
      </c>
      <c r="K18" s="29">
        <f t="shared" si="1"/>
        <v>28.111741411419111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1.0165554227080983E-2</v>
      </c>
      <c r="D19" s="7">
        <f t="shared" si="4"/>
        <v>4.9567487572776875E-2</v>
      </c>
      <c r="E19" s="7">
        <f t="shared" si="4"/>
        <v>0.95043251242722315</v>
      </c>
      <c r="F19" s="31">
        <f t="shared" si="4"/>
        <v>86079.072424458049</v>
      </c>
      <c r="G19" s="31">
        <f t="shared" si="4"/>
        <v>4222.5436417576766</v>
      </c>
      <c r="H19" s="31">
        <f t="shared" si="4"/>
        <v>420422.93099532207</v>
      </c>
      <c r="I19" s="32">
        <f t="shared" si="4"/>
        <v>2071279.6064674773</v>
      </c>
      <c r="J19" s="30">
        <f t="shared" si="2"/>
        <v>0.95890740438043265</v>
      </c>
      <c r="K19" s="29">
        <f t="shared" si="1"/>
        <v>23.9874117851849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1.5306663408679453E-2</v>
      </c>
      <c r="D20" s="7">
        <f t="shared" si="4"/>
        <v>7.3715871523571216E-2</v>
      </c>
      <c r="E20" s="7">
        <f t="shared" si="4"/>
        <v>0.92628412847642871</v>
      </c>
      <c r="F20" s="31">
        <f t="shared" si="4"/>
        <v>81856.528782700363</v>
      </c>
      <c r="G20" s="31">
        <f t="shared" si="4"/>
        <v>5956.9296603265657</v>
      </c>
      <c r="H20" s="31">
        <f t="shared" si="4"/>
        <v>395197.59554823732</v>
      </c>
      <c r="I20" s="32">
        <f t="shared" si="4"/>
        <v>1650856.6754721552</v>
      </c>
      <c r="J20" s="30">
        <f t="shared" si="2"/>
        <v>0.93930066070828588</v>
      </c>
      <c r="K20" s="29">
        <f t="shared" si="1"/>
        <v>20.08150584455667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2.3316380925405625E-2</v>
      </c>
      <c r="D21" s="7">
        <f t="shared" si="4"/>
        <v>0.11016608523509326</v>
      </c>
      <c r="E21" s="7">
        <f t="shared" si="4"/>
        <v>0.8898339147649067</v>
      </c>
      <c r="F21" s="31">
        <f t="shared" si="4"/>
        <v>75899.599122373795</v>
      </c>
      <c r="G21" s="31">
        <f t="shared" si="4"/>
        <v>8229.1514944622522</v>
      </c>
      <c r="H21" s="31">
        <f t="shared" si="4"/>
        <v>359927.89850094047</v>
      </c>
      <c r="I21" s="32">
        <f t="shared" si="4"/>
        <v>1255659.079923918</v>
      </c>
      <c r="J21" s="30">
        <f t="shared" si="2"/>
        <v>0.90946992074107058</v>
      </c>
      <c r="K21" s="29">
        <f t="shared" si="1"/>
        <v>16.445756888219172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3.6200245366078361E-2</v>
      </c>
      <c r="D22" s="7">
        <f t="shared" si="4"/>
        <v>0.16608026564487316</v>
      </c>
      <c r="E22" s="7">
        <f t="shared" si="4"/>
        <v>0.83391973435512678</v>
      </c>
      <c r="F22" s="31">
        <f t="shared" si="4"/>
        <v>67670.447627911548</v>
      </c>
      <c r="G22" s="31">
        <f t="shared" si="4"/>
        <v>11032.765012767199</v>
      </c>
      <c r="H22" s="31">
        <f t="shared" si="4"/>
        <v>312025.72330812959</v>
      </c>
      <c r="I22" s="32">
        <f t="shared" si="4"/>
        <v>895731.18142297748</v>
      </c>
      <c r="J22" s="30">
        <f t="shared" si="2"/>
        <v>0.86459466126253715</v>
      </c>
      <c r="K22" s="29">
        <f t="shared" si="1"/>
        <v>13.128914910768454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5.7628871154789346E-2</v>
      </c>
      <c r="D23" s="7">
        <f t="shared" si="4"/>
        <v>0.25191074768073934</v>
      </c>
      <c r="E23" s="7">
        <f t="shared" si="4"/>
        <v>0.7480892523192606</v>
      </c>
      <c r="F23" s="31">
        <f t="shared" si="4"/>
        <v>56637.682615144353</v>
      </c>
      <c r="G23" s="31">
        <f t="shared" si="4"/>
        <v>13996.491858246864</v>
      </c>
      <c r="H23" s="31">
        <f t="shared" si="4"/>
        <v>249139.96254583745</v>
      </c>
      <c r="I23" s="32">
        <f t="shared" si="4"/>
        <v>583705.45811484801</v>
      </c>
      <c r="J23" s="30">
        <f t="shared" si="2"/>
        <v>0.79466691243399945</v>
      </c>
      <c r="K23" s="29">
        <f t="shared" si="1"/>
        <v>10.193766029761818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8.8689402870490361E-2</v>
      </c>
      <c r="D24" s="7">
        <f t="shared" si="4"/>
        <v>0.36160650644159087</v>
      </c>
      <c r="E24" s="7">
        <f t="shared" si="4"/>
        <v>0.63839349355840913</v>
      </c>
      <c r="F24" s="31">
        <f t="shared" si="4"/>
        <v>42641.190756897486</v>
      </c>
      <c r="G24" s="31">
        <f t="shared" si="4"/>
        <v>15102.833417895572</v>
      </c>
      <c r="H24" s="31">
        <f t="shared" si="4"/>
        <v>175419.98430032536</v>
      </c>
      <c r="I24" s="32">
        <f t="shared" si="4"/>
        <v>334565.49556901056</v>
      </c>
      <c r="J24" s="30">
        <f t="shared" si="2"/>
        <v>0.69822793043527076</v>
      </c>
      <c r="K24" s="29">
        <f t="shared" si="1"/>
        <v>7.7346272906590379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0.13801594912218204</v>
      </c>
      <c r="D25" s="7">
        <f t="shared" si="4"/>
        <v>0.50646797227167983</v>
      </c>
      <c r="E25" s="7">
        <f t="shared" si="4"/>
        <v>0.49353202772832017</v>
      </c>
      <c r="F25" s="31">
        <f t="shared" si="4"/>
        <v>27538.357339001916</v>
      </c>
      <c r="G25" s="31">
        <f t="shared" si="4"/>
        <v>13679.393147283419</v>
      </c>
      <c r="H25" s="31">
        <f t="shared" si="4"/>
        <v>102291.0453106481</v>
      </c>
      <c r="I25" s="32">
        <f t="shared" si="4"/>
        <v>159145.51126868516</v>
      </c>
      <c r="J25" s="30">
        <f t="shared" si="2"/>
        <v>0.57468433941720554</v>
      </c>
      <c r="K25" s="29">
        <f t="shared" si="1"/>
        <v>5.677724222673481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0.21505144819408578</v>
      </c>
      <c r="D26" s="7">
        <f t="shared" si="5"/>
        <v>0.67350889620977616</v>
      </c>
      <c r="E26" s="7">
        <f t="shared" si="5"/>
        <v>0.32649110379022378</v>
      </c>
      <c r="F26" s="31">
        <f t="shared" si="5"/>
        <v>13858.964191718493</v>
      </c>
      <c r="G26" s="31">
        <f t="shared" si="5"/>
        <v>9191.704162632901</v>
      </c>
      <c r="H26" s="31">
        <f t="shared" si="5"/>
        <v>44079.091843278569</v>
      </c>
      <c r="I26" s="32">
        <f t="shared" si="5"/>
        <v>56854.465958037072</v>
      </c>
      <c r="J26" s="30">
        <f t="shared" si="2"/>
        <v>0.42104727597040392</v>
      </c>
      <c r="K26" s="29">
        <f t="shared" si="1"/>
        <v>4.0190611758702079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0.37607572339226114</v>
      </c>
      <c r="D27" s="7">
        <f t="shared" si="6"/>
        <v>1</v>
      </c>
      <c r="E27" s="7">
        <f t="shared" si="6"/>
        <v>0</v>
      </c>
      <c r="F27" s="31">
        <f t="shared" si="6"/>
        <v>4667.2600290855926</v>
      </c>
      <c r="G27" s="31">
        <f t="shared" si="6"/>
        <v>4667.2600290855926</v>
      </c>
      <c r="H27" s="31">
        <f t="shared" si="6"/>
        <v>12775.374114758517</v>
      </c>
      <c r="I27" s="32">
        <f t="shared" si="6"/>
        <v>12775.374114758517</v>
      </c>
      <c r="J27" s="30">
        <f t="shared" si="2"/>
        <v>0.21683452906991324</v>
      </c>
      <c r="K27" s="29">
        <f t="shared" si="1"/>
        <v>2.6694220986790556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9.2605789779925517E-3</v>
      </c>
      <c r="D29" s="7">
        <v>9.1860976301788473E-3</v>
      </c>
      <c r="E29" s="7">
        <v>0.99081390236982114</v>
      </c>
      <c r="F29" s="31">
        <v>100000</v>
      </c>
      <c r="G29" s="31">
        <v>918.60976301788469</v>
      </c>
      <c r="H29" s="31">
        <v>99195.716077896344</v>
      </c>
      <c r="I29" s="32">
        <v>7470550.1810689159</v>
      </c>
      <c r="J29" s="30"/>
      <c r="K29" s="29">
        <v>74.705501810689157</v>
      </c>
    </row>
    <row r="30" spans="1:11" ht="13.5" customHeight="1" x14ac:dyDescent="0.2">
      <c r="A30" s="6">
        <v>1</v>
      </c>
      <c r="B30" s="8">
        <v>4</v>
      </c>
      <c r="C30" s="7">
        <v>7.431948272342147E-4</v>
      </c>
      <c r="D30" s="7">
        <v>2.9674635871055131E-3</v>
      </c>
      <c r="E30" s="7">
        <v>0.99703253641289447</v>
      </c>
      <c r="F30" s="31">
        <v>99081.390236982115</v>
      </c>
      <c r="G30" s="31">
        <v>294.0204176880361</v>
      </c>
      <c r="H30" s="31">
        <v>395616.87852730008</v>
      </c>
      <c r="I30" s="32">
        <v>7371354.4649910191</v>
      </c>
      <c r="J30" s="30">
        <v>0.98962518921039289</v>
      </c>
      <c r="K30" s="29">
        <v>74.396962409997172</v>
      </c>
    </row>
    <row r="31" spans="1:11" ht="13.5" customHeight="1" x14ac:dyDescent="0.2">
      <c r="A31" s="6">
        <v>5</v>
      </c>
      <c r="B31" s="8">
        <v>5</v>
      </c>
      <c r="C31" s="7">
        <v>2.8429371051915618E-4</v>
      </c>
      <c r="D31" s="7">
        <v>1.4203828809292722E-3</v>
      </c>
      <c r="E31" s="7">
        <v>0.99857961711907073</v>
      </c>
      <c r="F31" s="31">
        <v>98787.369819294079</v>
      </c>
      <c r="G31" s="31">
        <v>140.31588894335437</v>
      </c>
      <c r="H31" s="31">
        <v>493559.59612022317</v>
      </c>
      <c r="I31" s="32">
        <v>6975737.5864637187</v>
      </c>
      <c r="J31" s="30">
        <v>0.99746773122059873</v>
      </c>
      <c r="K31" s="29">
        <v>70.613658398072801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4.2128732086872922E-4</v>
      </c>
      <c r="D32" s="7">
        <v>2.10460233456619E-3</v>
      </c>
      <c r="E32" s="7">
        <v>0.99789539766543378</v>
      </c>
      <c r="F32" s="31">
        <v>98647.053930350725</v>
      </c>
      <c r="G32" s="31">
        <v>207.61281999989296</v>
      </c>
      <c r="H32" s="31">
        <v>492805.76394223829</v>
      </c>
      <c r="I32" s="32">
        <v>6482177.9903434953</v>
      </c>
      <c r="J32" s="30">
        <v>0.99847266230074216</v>
      </c>
      <c r="K32" s="29">
        <v>65.710811748318463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1.4210128998154799E-3</v>
      </c>
      <c r="D33" s="7">
        <v>7.0841025845577114E-3</v>
      </c>
      <c r="E33" s="7">
        <v>0.99291589741544228</v>
      </c>
      <c r="F33" s="31">
        <v>98439.441110350832</v>
      </c>
      <c r="G33" s="31">
        <v>697.35509919225296</v>
      </c>
      <c r="H33" s="31">
        <v>490745.08703109261</v>
      </c>
      <c r="I33" s="32">
        <v>5989372.2264012573</v>
      </c>
      <c r="J33" s="30">
        <v>0.99581848050099675</v>
      </c>
      <c r="K33" s="29">
        <v>60.843216487659227</v>
      </c>
    </row>
    <row r="34" spans="1:11" ht="13.5" customHeight="1" x14ac:dyDescent="0.2">
      <c r="A34" s="9">
        <f t="shared" si="7"/>
        <v>20</v>
      </c>
      <c r="B34" s="8">
        <v>5</v>
      </c>
      <c r="C34" s="7">
        <v>2.6780565957986932E-3</v>
      </c>
      <c r="D34" s="7">
        <v>1.3305669438451982E-2</v>
      </c>
      <c r="E34" s="7">
        <v>0.98669433056154798</v>
      </c>
      <c r="F34" s="31">
        <v>97742.086011158579</v>
      </c>
      <c r="G34" s="31">
        <v>1300.5238866892178</v>
      </c>
      <c r="H34" s="31">
        <v>485622.25635166408</v>
      </c>
      <c r="I34" s="32">
        <v>5498627.1393701648</v>
      </c>
      <c r="J34" s="30">
        <v>0.98956111672880798</v>
      </c>
      <c r="K34" s="29">
        <v>56.256494656175256</v>
      </c>
    </row>
    <row r="35" spans="1:11" ht="13.5" customHeight="1" x14ac:dyDescent="0.2">
      <c r="A35" s="9">
        <f t="shared" si="7"/>
        <v>25</v>
      </c>
      <c r="B35" s="8">
        <v>5</v>
      </c>
      <c r="C35" s="7">
        <v>3.2358002024434136E-3</v>
      </c>
      <c r="D35" s="7">
        <v>1.6050212758327416E-2</v>
      </c>
      <c r="E35" s="7">
        <v>0.98394978724167259</v>
      </c>
      <c r="F35" s="31">
        <v>96441.562124469361</v>
      </c>
      <c r="G35" s="31">
        <v>1547.9075908431842</v>
      </c>
      <c r="H35" s="31">
        <v>478369.33494049788</v>
      </c>
      <c r="I35" s="32">
        <v>5013004.8830185011</v>
      </c>
      <c r="J35" s="30">
        <v>0.98506468491445343</v>
      </c>
      <c r="K35" s="29">
        <v>51.979714685133565</v>
      </c>
    </row>
    <row r="36" spans="1:11" ht="13.5" customHeight="1" x14ac:dyDescent="0.2">
      <c r="A36" s="9">
        <f t="shared" si="7"/>
        <v>30</v>
      </c>
      <c r="B36" s="8">
        <v>5</v>
      </c>
      <c r="C36" s="7">
        <v>3.1642024334483975E-3</v>
      </c>
      <c r="D36" s="7">
        <v>1.5695028865821276E-2</v>
      </c>
      <c r="E36" s="7">
        <v>0.9843049711341787</v>
      </c>
      <c r="F36" s="31">
        <v>94893.654533626177</v>
      </c>
      <c r="G36" s="31">
        <v>1489.3586470885348</v>
      </c>
      <c r="H36" s="31">
        <v>470690.06437284366</v>
      </c>
      <c r="I36" s="32">
        <v>4534635.5480780033</v>
      </c>
      <c r="J36" s="30">
        <v>0.9839469840419236</v>
      </c>
      <c r="K36" s="29">
        <v>47.786499217090707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3.0441884933707706E-3</v>
      </c>
      <c r="D37" s="7">
        <v>1.5106034859855977E-2</v>
      </c>
      <c r="E37" s="7">
        <v>0.98489396514014405</v>
      </c>
      <c r="F37" s="31">
        <v>93404.295886537642</v>
      </c>
      <c r="G37" s="31">
        <v>1410.96854972234</v>
      </c>
      <c r="H37" s="31">
        <v>463495.78969730681</v>
      </c>
      <c r="I37" s="32">
        <v>4063945.4837051593</v>
      </c>
      <c r="J37" s="30">
        <v>0.98471547368410539</v>
      </c>
      <c r="K37" s="29">
        <v>43.509192432024911</v>
      </c>
    </row>
    <row r="38" spans="1:11" ht="13.5" customHeight="1" x14ac:dyDescent="0.2">
      <c r="A38" s="9">
        <f t="shared" si="7"/>
        <v>40</v>
      </c>
      <c r="B38" s="8">
        <v>5</v>
      </c>
      <c r="C38" s="7">
        <v>3.3438658059126341E-3</v>
      </c>
      <c r="D38" s="7">
        <v>1.6584015890974781E-2</v>
      </c>
      <c r="E38" s="7">
        <v>0.9834159841090252</v>
      </c>
      <c r="F38" s="31">
        <v>91993.327336815302</v>
      </c>
      <c r="G38" s="31">
        <v>1525.6188024173898</v>
      </c>
      <c r="H38" s="31">
        <v>456244.02741275856</v>
      </c>
      <c r="I38" s="32">
        <v>3600449.6940078526</v>
      </c>
      <c r="J38" s="30">
        <v>0.98435420030614706</v>
      </c>
      <c r="K38" s="29">
        <v>39.138161410615368</v>
      </c>
    </row>
    <row r="39" spans="1:11" ht="13.5" customHeight="1" x14ac:dyDescent="0.2">
      <c r="A39" s="9">
        <f t="shared" si="7"/>
        <v>45</v>
      </c>
      <c r="B39" s="8">
        <v>5</v>
      </c>
      <c r="C39" s="7">
        <v>4.2177823997454882E-3</v>
      </c>
      <c r="D39" s="7">
        <v>2.0878259045206789E-2</v>
      </c>
      <c r="E39" s="7">
        <v>0.97912174095479321</v>
      </c>
      <c r="F39" s="31">
        <v>90467.708534397912</v>
      </c>
      <c r="G39" s="31">
        <v>1888.8082540074247</v>
      </c>
      <c r="H39" s="31">
        <v>447820.22280746396</v>
      </c>
      <c r="I39" s="32">
        <v>3144205.6665950939</v>
      </c>
      <c r="J39" s="30">
        <v>0.98153662492183447</v>
      </c>
      <c r="K39" s="29">
        <v>34.755005045801447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5.8593841007680584E-3</v>
      </c>
      <c r="D40" s="7">
        <v>2.8895592896247393E-2</v>
      </c>
      <c r="E40" s="7">
        <v>0.97110440710375256</v>
      </c>
      <c r="F40" s="31">
        <v>88578.900280390488</v>
      </c>
      <c r="G40" s="31">
        <v>2559.5398416994576</v>
      </c>
      <c r="H40" s="31">
        <v>436827.4545039552</v>
      </c>
      <c r="I40" s="32">
        <v>2696385.4437876302</v>
      </c>
      <c r="J40" s="30">
        <v>0.97545272021305074</v>
      </c>
      <c r="K40" s="29">
        <v>30.440493562828227</v>
      </c>
    </row>
    <row r="41" spans="1:11" ht="13.5" customHeight="1" x14ac:dyDescent="0.2">
      <c r="A41" s="9">
        <f t="shared" si="7"/>
        <v>55</v>
      </c>
      <c r="B41" s="8">
        <v>5</v>
      </c>
      <c r="C41" s="7">
        <v>8.4698136907413995E-3</v>
      </c>
      <c r="D41" s="7">
        <v>4.1518007740459176E-2</v>
      </c>
      <c r="E41" s="7">
        <v>0.95848199225954078</v>
      </c>
      <c r="F41" s="31">
        <v>86019.36043869103</v>
      </c>
      <c r="G41" s="31">
        <v>3571.3524725229217</v>
      </c>
      <c r="H41" s="31">
        <v>421656.55620345834</v>
      </c>
      <c r="I41" s="32">
        <v>2259557.9892836749</v>
      </c>
      <c r="J41" s="30">
        <v>0.96527027286386025</v>
      </c>
      <c r="K41" s="29">
        <v>26.268016615795929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1.2595221577413928E-2</v>
      </c>
      <c r="D42" s="7">
        <v>6.1155024552305808E-2</v>
      </c>
      <c r="E42" s="7">
        <v>0.93884497544769419</v>
      </c>
      <c r="F42" s="31">
        <v>82448.007966168108</v>
      </c>
      <c r="G42" s="31">
        <v>5042.1099514597154</v>
      </c>
      <c r="H42" s="31">
        <v>400319.27350141702</v>
      </c>
      <c r="I42" s="32">
        <v>1837901.4330802164</v>
      </c>
      <c r="J42" s="30">
        <v>0.94939653519404632</v>
      </c>
      <c r="K42" s="29">
        <v>22.291641464938543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1.8854913899680029E-2</v>
      </c>
      <c r="D43" s="7">
        <v>9.0234491375301665E-2</v>
      </c>
      <c r="E43" s="7">
        <v>0.90976550862469829</v>
      </c>
      <c r="F43" s="31">
        <v>77405.898014708393</v>
      </c>
      <c r="G43" s="31">
        <v>6984.6818368056847</v>
      </c>
      <c r="H43" s="31">
        <v>370443.58165561367</v>
      </c>
      <c r="I43" s="32">
        <v>1437582.1595787995</v>
      </c>
      <c r="J43" s="30">
        <v>0.92537033856877837</v>
      </c>
      <c r="K43" s="29">
        <v>18.571997695907296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2.8449372559069881E-2</v>
      </c>
      <c r="D44" s="7">
        <v>0.13318428291053011</v>
      </c>
      <c r="E44" s="7">
        <v>0.86681571708946992</v>
      </c>
      <c r="F44" s="31">
        <v>70421.216177902708</v>
      </c>
      <c r="G44" s="31">
        <v>9378.9991783413934</v>
      </c>
      <c r="H44" s="31">
        <v>329673.3226319009</v>
      </c>
      <c r="I44" s="32">
        <v>1067138.5779231859</v>
      </c>
      <c r="J44" s="30">
        <v>0.88994205584154185</v>
      </c>
      <c r="K44" s="29">
        <v>15.153651638553219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4.3217205503462829E-2</v>
      </c>
      <c r="D45" s="7">
        <v>0.19567329352656926</v>
      </c>
      <c r="E45" s="7">
        <v>0.80432670647343074</v>
      </c>
      <c r="F45" s="31">
        <v>61042.216999561315</v>
      </c>
      <c r="G45" s="31">
        <v>11944.331644467697</v>
      </c>
      <c r="H45" s="31">
        <v>276379.08340720093</v>
      </c>
      <c r="I45" s="32">
        <v>737465.25529128499</v>
      </c>
      <c r="J45" s="30">
        <v>0.83834227531899497</v>
      </c>
      <c r="K45" s="29">
        <v>12.081233145522628</v>
      </c>
    </row>
    <row r="46" spans="1:11" ht="13.5" customHeight="1" x14ac:dyDescent="0.2">
      <c r="A46" s="9">
        <f t="shared" si="7"/>
        <v>80</v>
      </c>
      <c r="B46" s="8">
        <v>5</v>
      </c>
      <c r="C46" s="7">
        <v>6.6621437981558687E-2</v>
      </c>
      <c r="D46" s="7">
        <v>0.28615997255072795</v>
      </c>
      <c r="E46" s="7">
        <v>0.713840027449272</v>
      </c>
      <c r="F46" s="31">
        <v>49097.885355093618</v>
      </c>
      <c r="G46" s="31">
        <v>14049.849525512378</v>
      </c>
      <c r="H46" s="31">
        <v>210890.8175984055</v>
      </c>
      <c r="I46" s="32">
        <v>461086.17188408412</v>
      </c>
      <c r="J46" s="30">
        <v>0.76304912440747619</v>
      </c>
      <c r="K46" s="29">
        <v>9.391161524561447</v>
      </c>
    </row>
    <row r="47" spans="1:11" ht="13.5" customHeight="1" x14ac:dyDescent="0.2">
      <c r="A47" s="9">
        <v>85</v>
      </c>
      <c r="B47" s="8">
        <v>5</v>
      </c>
      <c r="C47" s="7">
        <v>0.10077651103728003</v>
      </c>
      <c r="D47" s="7">
        <v>0.40130296438807428</v>
      </c>
      <c r="E47" s="7">
        <v>0.59869703561192567</v>
      </c>
      <c r="F47" s="31">
        <v>35048.03582958124</v>
      </c>
      <c r="G47" s="31">
        <v>14064.880674390392</v>
      </c>
      <c r="H47" s="31">
        <v>139565.06858217588</v>
      </c>
      <c r="I47" s="32">
        <v>250195.35428567865</v>
      </c>
      <c r="J47" s="30">
        <v>0.66178826641919708</v>
      </c>
      <c r="K47" s="29">
        <v>7.1386412494622249</v>
      </c>
    </row>
    <row r="48" spans="1:11" ht="13.5" customHeight="1" x14ac:dyDescent="0.2">
      <c r="A48" s="9">
        <v>90</v>
      </c>
      <c r="B48" s="8">
        <v>5</v>
      </c>
      <c r="C48" s="7">
        <v>0.15315912231514478</v>
      </c>
      <c r="D48" s="7">
        <v>0.54538982191361751</v>
      </c>
      <c r="E48" s="7">
        <v>0.45461017808638249</v>
      </c>
      <c r="F48" s="31">
        <v>20983.155155190849</v>
      </c>
      <c r="G48" s="31">
        <v>11443.999253275342</v>
      </c>
      <c r="H48" s="31">
        <v>74719.671151730858</v>
      </c>
      <c r="I48" s="32">
        <v>110630.28570350277</v>
      </c>
      <c r="J48" s="30">
        <v>0.53537516164179677</v>
      </c>
      <c r="K48" s="29">
        <v>5.2723379723060795</v>
      </c>
    </row>
    <row r="49" spans="1:12" ht="13.5" customHeight="1" x14ac:dyDescent="0.2">
      <c r="A49" s="9">
        <v>95</v>
      </c>
      <c r="B49" s="8">
        <v>5</v>
      </c>
      <c r="C49" s="7">
        <v>0.23304002245752453</v>
      </c>
      <c r="D49" s="7">
        <v>0.7049099219713878</v>
      </c>
      <c r="E49" s="7">
        <v>0.2950900780286122</v>
      </c>
      <c r="F49" s="31">
        <v>9539.1559019155065</v>
      </c>
      <c r="G49" s="31">
        <v>6724.2456424921629</v>
      </c>
      <c r="H49" s="31">
        <v>28854.46702064994</v>
      </c>
      <c r="I49" s="32">
        <v>35910.614551771912</v>
      </c>
      <c r="J49" s="30">
        <v>0.38616962007308747</v>
      </c>
      <c r="K49" s="29">
        <v>3.7645484486275032</v>
      </c>
    </row>
    <row r="50" spans="1:12" ht="13.5" customHeight="1" x14ac:dyDescent="0.2">
      <c r="A50" s="9" t="s">
        <v>3</v>
      </c>
      <c r="B50" s="33" t="s">
        <v>10</v>
      </c>
      <c r="C50" s="7">
        <v>0.39893018775583244</v>
      </c>
      <c r="D50" s="7">
        <v>1</v>
      </c>
      <c r="E50" s="7">
        <v>0</v>
      </c>
      <c r="F50" s="31">
        <v>2814.9102594233436</v>
      </c>
      <c r="G50" s="31">
        <v>2814.9102594233436</v>
      </c>
      <c r="H50" s="31">
        <v>7056.1475311219765</v>
      </c>
      <c r="I50" s="32">
        <v>7056.1475311219765</v>
      </c>
      <c r="J50" s="30">
        <v>0.1964919737296395</v>
      </c>
      <c r="K50" s="29">
        <v>2.5067042572673288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8.0483707743900269E-3</v>
      </c>
      <c r="D52" s="7">
        <v>7.9917797865027389E-3</v>
      </c>
      <c r="E52" s="7">
        <v>0.99200822021349722</v>
      </c>
      <c r="F52" s="31">
        <v>100000</v>
      </c>
      <c r="G52" s="31">
        <v>799.17797865027387</v>
      </c>
      <c r="H52" s="31">
        <v>99296.864055177968</v>
      </c>
      <c r="I52" s="32">
        <v>8109097.6816205056</v>
      </c>
      <c r="J52" s="30"/>
      <c r="K52" s="29">
        <v>81.090976816205057</v>
      </c>
      <c r="L52" s="28"/>
    </row>
    <row r="53" spans="1:12" ht="13.5" customHeight="1" x14ac:dyDescent="0.2">
      <c r="A53" s="6">
        <v>1</v>
      </c>
      <c r="B53" s="8">
        <v>4</v>
      </c>
      <c r="C53" s="7">
        <v>7.6832762027444776E-4</v>
      </c>
      <c r="D53" s="7">
        <v>3.0673280929813963E-3</v>
      </c>
      <c r="E53" s="7">
        <v>0.99693267190701862</v>
      </c>
      <c r="F53" s="31">
        <v>99200.822021349726</v>
      </c>
      <c r="G53" s="31">
        <v>304.28146823293355</v>
      </c>
      <c r="H53" s="31">
        <v>396030.88604864129</v>
      </c>
      <c r="I53" s="32">
        <v>8009800.8175653275</v>
      </c>
      <c r="J53" s="30">
        <v>0.99065550020763848</v>
      </c>
      <c r="K53" s="29">
        <v>80.743290774762741</v>
      </c>
    </row>
    <row r="54" spans="1:12" ht="13.5" customHeight="1" x14ac:dyDescent="0.2">
      <c r="A54" s="6">
        <v>5</v>
      </c>
      <c r="B54" s="8">
        <v>5</v>
      </c>
      <c r="C54" s="7">
        <v>2.3275457876147391E-4</v>
      </c>
      <c r="D54" s="7">
        <v>1.1630617702878417E-3</v>
      </c>
      <c r="E54" s="7">
        <v>0.9988369382297122</v>
      </c>
      <c r="F54" s="31">
        <v>98896.540553116793</v>
      </c>
      <c r="G54" s="31">
        <v>115.02278553105134</v>
      </c>
      <c r="H54" s="31">
        <v>494180.54907064274</v>
      </c>
      <c r="I54" s="32">
        <v>7613769.9315166865</v>
      </c>
      <c r="J54" s="30">
        <v>0.9976839556577719</v>
      </c>
      <c r="K54" s="29">
        <v>76.987222090214289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3.8073629401362162E-4</v>
      </c>
      <c r="D55" s="7">
        <v>1.9021064093528797E-3</v>
      </c>
      <c r="E55" s="7">
        <v>0.99809789359064716</v>
      </c>
      <c r="F55" s="31">
        <v>98781.517767585741</v>
      </c>
      <c r="G55" s="31">
        <v>187.89295807133021</v>
      </c>
      <c r="H55" s="31">
        <v>493498.94146053743</v>
      </c>
      <c r="I55" s="32">
        <v>7119589.3824460441</v>
      </c>
      <c r="J55" s="30">
        <v>0.99862073161036558</v>
      </c>
      <c r="K55" s="29">
        <v>72.074103975574602</v>
      </c>
    </row>
    <row r="56" spans="1:12" ht="13.5" customHeight="1" x14ac:dyDescent="0.2">
      <c r="A56" s="9">
        <f t="shared" si="8"/>
        <v>15</v>
      </c>
      <c r="B56" s="8">
        <v>5</v>
      </c>
      <c r="C56" s="7">
        <v>6.4395571762748259E-4</v>
      </c>
      <c r="D56" s="7">
        <v>3.2148592550337706E-3</v>
      </c>
      <c r="E56" s="7">
        <v>0.99678514074496627</v>
      </c>
      <c r="F56" s="31">
        <v>98593.624809514411</v>
      </c>
      <c r="G56" s="31">
        <v>316.96462720619456</v>
      </c>
      <c r="H56" s="31">
        <v>492214.94355851534</v>
      </c>
      <c r="I56" s="32">
        <v>6626090.4409855064</v>
      </c>
      <c r="J56" s="30">
        <v>0.99739817496219541</v>
      </c>
      <c r="K56" s="29">
        <v>67.206073960535434</v>
      </c>
    </row>
    <row r="57" spans="1:12" ht="13.5" customHeight="1" x14ac:dyDescent="0.2">
      <c r="A57" s="9">
        <f t="shared" si="8"/>
        <v>20</v>
      </c>
      <c r="B57" s="8">
        <v>5</v>
      </c>
      <c r="C57" s="7">
        <v>8.5079439798801265E-4</v>
      </c>
      <c r="D57" s="7">
        <v>4.245289295730155E-3</v>
      </c>
      <c r="E57" s="7">
        <v>0.9957547107042698</v>
      </c>
      <c r="F57" s="31">
        <v>98276.660182308216</v>
      </c>
      <c r="G57" s="31">
        <v>417.212853492063</v>
      </c>
      <c r="H57" s="31">
        <v>490380.34862324205</v>
      </c>
      <c r="I57" s="32">
        <v>6133875.4974269914</v>
      </c>
      <c r="J57" s="30">
        <v>0.99627277684417725</v>
      </c>
      <c r="K57" s="29">
        <v>62.414366605950377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1.0371843405982304E-3</v>
      </c>
      <c r="D58" s="7">
        <v>5.1728676684687051E-3</v>
      </c>
      <c r="E58" s="7">
        <v>0.99482713233153131</v>
      </c>
      <c r="F58" s="31">
        <v>97859.447328816153</v>
      </c>
      <c r="G58" s="31">
        <v>506.21397114144929</v>
      </c>
      <c r="H58" s="31">
        <v>488065.57458192401</v>
      </c>
      <c r="I58" s="32">
        <v>5643495.1488037491</v>
      </c>
      <c r="J58" s="30">
        <v>0.99527963539359432</v>
      </c>
      <c r="K58" s="29">
        <v>57.669395268921974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1.2470475724372892E-3</v>
      </c>
      <c r="D59" s="7">
        <v>6.2164385906287867E-3</v>
      </c>
      <c r="E59" s="7">
        <v>0.99378356140937119</v>
      </c>
      <c r="F59" s="31">
        <v>97353.233357674704</v>
      </c>
      <c r="G59" s="31">
        <v>605.19039676713874</v>
      </c>
      <c r="H59" s="31">
        <v>485298.5645000902</v>
      </c>
      <c r="I59" s="32">
        <v>5155429.5742218252</v>
      </c>
      <c r="J59" s="30">
        <v>0.99433065918610619</v>
      </c>
      <c r="K59" s="29">
        <v>52.955915241981067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1.5204114002237163E-3</v>
      </c>
      <c r="D60" s="7">
        <v>7.5741802039343961E-3</v>
      </c>
      <c r="E60" s="7">
        <v>0.99242581979606559</v>
      </c>
      <c r="F60" s="31">
        <v>96748.042960907565</v>
      </c>
      <c r="G60" s="31">
        <v>732.78711176390061</v>
      </c>
      <c r="H60" s="31">
        <v>481966.33599042794</v>
      </c>
      <c r="I60" s="32">
        <v>4670131.0097217355</v>
      </c>
      <c r="J60" s="30">
        <v>0.99313365265546416</v>
      </c>
      <c r="K60" s="29">
        <v>48.27106437293795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1.9148200067827452E-3</v>
      </c>
      <c r="D61" s="7">
        <v>9.5302955734019364E-3</v>
      </c>
      <c r="E61" s="7">
        <v>0.9904697044265981</v>
      </c>
      <c r="F61" s="31">
        <v>96015.255849143665</v>
      </c>
      <c r="G61" s="31">
        <v>915.05376779814833</v>
      </c>
      <c r="H61" s="31">
        <v>477879.78220240626</v>
      </c>
      <c r="I61" s="32">
        <v>4188164.6737313075</v>
      </c>
      <c r="J61" s="30">
        <v>0.99152108045134746</v>
      </c>
      <c r="K61" s="29">
        <v>43.619783509316768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2.5419917018389177E-3</v>
      </c>
      <c r="D62" s="7">
        <v>1.2633376710338415E-2</v>
      </c>
      <c r="E62" s="7">
        <v>0.98736662328966163</v>
      </c>
      <c r="F62" s="31">
        <v>95100.202081345516</v>
      </c>
      <c r="G62" s="31">
        <v>1201.4366781229473</v>
      </c>
      <c r="H62" s="31">
        <v>472635.95599222794</v>
      </c>
      <c r="I62" s="32">
        <v>3710284.8915289012</v>
      </c>
      <c r="J62" s="30">
        <v>0.98902689252512199</v>
      </c>
      <c r="K62" s="29">
        <v>39.014479573400358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3.5311181383748586E-3</v>
      </c>
      <c r="D63" s="7">
        <v>1.7509538976044334E-2</v>
      </c>
      <c r="E63" s="7">
        <v>0.98249046102395565</v>
      </c>
      <c r="F63" s="31">
        <v>93898.765403222569</v>
      </c>
      <c r="G63" s="31">
        <v>1644.1240926301689</v>
      </c>
      <c r="H63" s="31">
        <v>465610.04990528326</v>
      </c>
      <c r="I63" s="32">
        <v>3237648.9355366733</v>
      </c>
      <c r="J63" s="30">
        <v>0.98513463481170227</v>
      </c>
      <c r="K63" s="29">
        <v>34.480207717678454</v>
      </c>
    </row>
    <row r="64" spans="1:12" ht="13.5" customHeight="1" x14ac:dyDescent="0.2">
      <c r="A64" s="9">
        <f t="shared" si="8"/>
        <v>55</v>
      </c>
      <c r="B64" s="8">
        <v>5</v>
      </c>
      <c r="C64" s="7">
        <v>5.1850742405312551E-3</v>
      </c>
      <c r="D64" s="7">
        <v>2.5612551669992323E-2</v>
      </c>
      <c r="E64" s="7">
        <v>0.97438744833000768</v>
      </c>
      <c r="F64" s="31">
        <v>92254.6413105924</v>
      </c>
      <c r="G64" s="31">
        <v>2362.876767364156</v>
      </c>
      <c r="H64" s="31">
        <v>455707.41280689149</v>
      </c>
      <c r="I64" s="32">
        <v>2772038.8856313899</v>
      </c>
      <c r="J64" s="30">
        <v>0.97873190859946813</v>
      </c>
      <c r="K64" s="29">
        <v>30.047690243559732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7.6143537005526228E-3</v>
      </c>
      <c r="D65" s="7">
        <v>3.7400336197387946E-2</v>
      </c>
      <c r="E65" s="7">
        <v>0.96259966380261208</v>
      </c>
      <c r="F65" s="31">
        <v>89891.764543228244</v>
      </c>
      <c r="G65" s="31">
        <v>3361.9822152931738</v>
      </c>
      <c r="H65" s="31">
        <v>441532.18349302228</v>
      </c>
      <c r="I65" s="32">
        <v>2316331.4728244985</v>
      </c>
      <c r="J65" s="30">
        <v>0.9688940120009063</v>
      </c>
      <c r="K65" s="29">
        <v>25.768005385082777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1.1580927653266382E-2</v>
      </c>
      <c r="D66" s="7">
        <v>5.6370982044160932E-2</v>
      </c>
      <c r="E66" s="7">
        <v>0.94362901795583909</v>
      </c>
      <c r="F66" s="31">
        <v>86529.78232793507</v>
      </c>
      <c r="G66" s="31">
        <v>4877.7688058931817</v>
      </c>
      <c r="H66" s="31">
        <v>421189.81759785151</v>
      </c>
      <c r="I66" s="32">
        <v>1874799.2893314762</v>
      </c>
      <c r="J66" s="30">
        <v>0.95392778452922844</v>
      </c>
      <c r="K66" s="29">
        <v>21.666520345865013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1.7926634482677391E-2</v>
      </c>
      <c r="D67" s="7">
        <v>8.5996505798113451E-2</v>
      </c>
      <c r="E67" s="7">
        <v>0.91400349420188653</v>
      </c>
      <c r="F67" s="31">
        <v>81652.013522041889</v>
      </c>
      <c r="G67" s="31">
        <v>7021.7878542759136</v>
      </c>
      <c r="H67" s="31">
        <v>391695.82338843954</v>
      </c>
      <c r="I67" s="32">
        <v>1453609.4717336248</v>
      </c>
      <c r="J67" s="30">
        <v>0.9299745792108095</v>
      </c>
      <c r="K67" s="29">
        <v>17.802493888790927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2.883229337270336E-2</v>
      </c>
      <c r="D68" s="7">
        <v>0.13500697970595404</v>
      </c>
      <c r="E68" s="7">
        <v>0.8649930202940459</v>
      </c>
      <c r="F68" s="31">
        <v>74630.225667765975</v>
      </c>
      <c r="G68" s="31">
        <v>10075.601362178852</v>
      </c>
      <c r="H68" s="31">
        <v>349455.42596753023</v>
      </c>
      <c r="I68" s="32">
        <v>1061913.6483451852</v>
      </c>
      <c r="J68" s="30">
        <v>0.89216020468255008</v>
      </c>
      <c r="K68" s="29">
        <v>14.229002241967535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4.8186491637218089E-2</v>
      </c>
      <c r="D69" s="7">
        <v>0.21594835945112034</v>
      </c>
      <c r="E69" s="7">
        <v>0.78405164054887966</v>
      </c>
      <c r="F69" s="31">
        <v>64554.624305587124</v>
      </c>
      <c r="G69" s="31">
        <v>13940.465213774958</v>
      </c>
      <c r="H69" s="31">
        <v>289302.34885595361</v>
      </c>
      <c r="I69" s="32">
        <v>712458.22237765498</v>
      </c>
      <c r="J69" s="30">
        <v>0.8278662380329852</v>
      </c>
      <c r="K69" s="29">
        <v>11.036517213779101</v>
      </c>
    </row>
    <row r="70" spans="1:11" ht="13.5" customHeight="1" x14ac:dyDescent="0.2">
      <c r="A70" s="9">
        <v>85</v>
      </c>
      <c r="B70" s="8">
        <v>5</v>
      </c>
      <c r="C70" s="7">
        <v>7.5997691507165913E-2</v>
      </c>
      <c r="D70" s="7">
        <v>0.31992441181225756</v>
      </c>
      <c r="E70" s="7">
        <v>0.6800755881877425</v>
      </c>
      <c r="F70" s="31">
        <v>50614.159091812166</v>
      </c>
      <c r="G70" s="31">
        <v>16192.705076820035</v>
      </c>
      <c r="H70" s="31">
        <v>213068.38083750487</v>
      </c>
      <c r="I70" s="32">
        <v>423155.87352170137</v>
      </c>
      <c r="J70" s="30">
        <v>0.73649032467273068</v>
      </c>
      <c r="K70" s="29">
        <v>8.3604248517517128</v>
      </c>
    </row>
    <row r="71" spans="1:11" ht="13.5" customHeight="1" x14ac:dyDescent="0.2">
      <c r="A71" s="9">
        <v>90</v>
      </c>
      <c r="B71" s="8">
        <v>5</v>
      </c>
      <c r="C71" s="7">
        <v>0.1221153068314163</v>
      </c>
      <c r="D71" s="7">
        <v>0.46559923224174854</v>
      </c>
      <c r="E71" s="7">
        <v>0.5344007677582514</v>
      </c>
      <c r="F71" s="31">
        <v>34421.45401499213</v>
      </c>
      <c r="G71" s="31">
        <v>16026.602562024989</v>
      </c>
      <c r="H71" s="31">
        <v>131241.55339633365</v>
      </c>
      <c r="I71" s="32">
        <v>210087.49268419651</v>
      </c>
      <c r="J71" s="30">
        <v>0.61595978192758749</v>
      </c>
      <c r="K71" s="29">
        <v>6.1033880960604892</v>
      </c>
    </row>
    <row r="72" spans="1:11" ht="13.5" customHeight="1" x14ac:dyDescent="0.2">
      <c r="A72" s="9">
        <v>95</v>
      </c>
      <c r="B72" s="8">
        <v>5</v>
      </c>
      <c r="C72" s="7">
        <v>0.19616307644801498</v>
      </c>
      <c r="D72" s="7">
        <v>0.64053717543261868</v>
      </c>
      <c r="E72" s="7">
        <v>0.35946282456738132</v>
      </c>
      <c r="F72" s="31">
        <v>18394.851452967141</v>
      </c>
      <c r="G72" s="31">
        <v>11782.586192186174</v>
      </c>
      <c r="H72" s="31">
        <v>60065.26001496856</v>
      </c>
      <c r="I72" s="32">
        <v>78845.939287862857</v>
      </c>
      <c r="J72" s="30">
        <v>0.45766952966168212</v>
      </c>
      <c r="K72" s="29">
        <v>4.2863047570381321</v>
      </c>
    </row>
    <row r="73" spans="1:11" ht="13.5" customHeight="1" x14ac:dyDescent="0.2">
      <c r="A73" s="9" t="s">
        <v>3</v>
      </c>
      <c r="B73" s="33" t="s">
        <v>10</v>
      </c>
      <c r="C73" s="7">
        <v>0.35207806728930663</v>
      </c>
      <c r="D73" s="7">
        <v>1</v>
      </c>
      <c r="E73" s="7">
        <v>0</v>
      </c>
      <c r="F73" s="31">
        <v>6612.2652607809669</v>
      </c>
      <c r="G73" s="31">
        <v>6612.2652607809669</v>
      </c>
      <c r="H73" s="31">
        <v>18780.679272894304</v>
      </c>
      <c r="I73" s="32">
        <v>18780.679272894304</v>
      </c>
      <c r="J73" s="30">
        <v>0.23819462920375539</v>
      </c>
      <c r="K73" s="29">
        <v>2.8402791679104751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0.12236786322290751</v>
      </c>
      <c r="E75" s="37" t="s">
        <v>6</v>
      </c>
      <c r="F75" s="16" t="s">
        <v>8</v>
      </c>
      <c r="G75" s="17">
        <f>+(H29-F30)/G29</f>
        <v>0.12445528614744671</v>
      </c>
      <c r="H75" s="37" t="s">
        <v>7</v>
      </c>
      <c r="I75" s="14" t="s">
        <v>8</v>
      </c>
      <c r="J75" s="15">
        <f>(H52-F53)/G52</f>
        <v>0.12017602635954347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1.5271817199680682</v>
      </c>
      <c r="E76" s="38"/>
      <c r="F76" s="19" t="s">
        <v>9</v>
      </c>
      <c r="G76" s="17">
        <f>+(H30-4*F31)/G30</f>
        <v>1.5896829675947537</v>
      </c>
      <c r="H76" s="38"/>
      <c r="I76" s="18" t="s">
        <v>9</v>
      </c>
      <c r="J76" s="15">
        <f>(H53-4*F54)/G53</f>
        <v>1.4615541286716591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7.1191031188460084E-3</v>
      </c>
      <c r="D6" s="7">
        <f t="shared" si="0"/>
        <v>7.0747603498406038E-3</v>
      </c>
      <c r="E6" s="7">
        <f t="shared" si="0"/>
        <v>0.99292523965015933</v>
      </c>
      <c r="F6" s="31">
        <f t="shared" si="0"/>
        <v>100000</v>
      </c>
      <c r="G6" s="31">
        <f t="shared" si="0"/>
        <v>707.47603498406045</v>
      </c>
      <c r="H6" s="31">
        <f t="shared" si="0"/>
        <v>99380.890352228744</v>
      </c>
      <c r="I6" s="32">
        <f t="shared" si="0"/>
        <v>7850389.999166524</v>
      </c>
      <c r="J6" s="30"/>
      <c r="K6" s="29">
        <f t="shared" ref="K6:K27" si="1">+K29*0.5122+K52*0.4878</f>
        <v>78.50389999166525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7.8720570572133588E-4</v>
      </c>
      <c r="D7" s="7">
        <f t="shared" si="0"/>
        <v>3.1425942486614945E-3</v>
      </c>
      <c r="E7" s="7">
        <f t="shared" si="0"/>
        <v>0.99685740575133863</v>
      </c>
      <c r="F7" s="31">
        <f t="shared" si="0"/>
        <v>99292.523965015949</v>
      </c>
      <c r="G7" s="31">
        <f t="shared" si="0"/>
        <v>312.03248119091677</v>
      </c>
      <c r="H7" s="31">
        <f t="shared" si="0"/>
        <v>396384.61719536071</v>
      </c>
      <c r="I7" s="32">
        <f t="shared" si="0"/>
        <v>7751009.1088142954</v>
      </c>
      <c r="J7" s="30">
        <f t="shared" ref="J7:J27" si="2">+J30*0.5122+J53*0.4878</f>
        <v>0.99153101509517894</v>
      </c>
      <c r="K7" s="29">
        <f t="shared" si="1"/>
        <v>78.06041098609353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2.4023892763614361E-4</v>
      </c>
      <c r="D8" s="7">
        <f t="shared" si="0"/>
        <v>1.200416962982774E-3</v>
      </c>
      <c r="E8" s="7">
        <f t="shared" si="0"/>
        <v>0.99879958303701732</v>
      </c>
      <c r="F8" s="31">
        <f t="shared" si="0"/>
        <v>98980.491483825026</v>
      </c>
      <c r="G8" s="31">
        <f t="shared" si="0"/>
        <v>118.81243638564561</v>
      </c>
      <c r="H8" s="31">
        <f t="shared" si="0"/>
        <v>494584.04406229599</v>
      </c>
      <c r="I8" s="32">
        <f t="shared" si="0"/>
        <v>7354624.491618935</v>
      </c>
      <c r="J8" s="30">
        <f t="shared" si="2"/>
        <v>0.99761682440334487</v>
      </c>
      <c r="K8" s="29">
        <f t="shared" si="1"/>
        <v>74.301586248082245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3.6855771965638964E-4</v>
      </c>
      <c r="D9" s="7">
        <f t="shared" si="0"/>
        <v>1.8413480451348876E-3</v>
      </c>
      <c r="E9" s="7">
        <f t="shared" si="0"/>
        <v>0.99815865195486508</v>
      </c>
      <c r="F9" s="31">
        <f t="shared" si="0"/>
        <v>98861.679047439378</v>
      </c>
      <c r="G9" s="31">
        <f t="shared" si="0"/>
        <v>182.03039940086114</v>
      </c>
      <c r="H9" s="31">
        <f t="shared" si="0"/>
        <v>493922.84708704549</v>
      </c>
      <c r="I9" s="32">
        <f t="shared" si="0"/>
        <v>6860040.4475566391</v>
      </c>
      <c r="J9" s="30">
        <f t="shared" si="2"/>
        <v>0.99866308399331216</v>
      </c>
      <c r="K9" s="29">
        <f t="shared" si="1"/>
        <v>69.387783406790987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9.3727478790472398E-4</v>
      </c>
      <c r="D10" s="7">
        <f t="shared" si="0"/>
        <v>4.6756289568506363E-3</v>
      </c>
      <c r="E10" s="7">
        <f t="shared" si="0"/>
        <v>0.99532437104314941</v>
      </c>
      <c r="F10" s="31">
        <f t="shared" si="0"/>
        <v>98679.648648038507</v>
      </c>
      <c r="G10" s="31">
        <f t="shared" si="0"/>
        <v>461.24455184453529</v>
      </c>
      <c r="H10" s="31">
        <f t="shared" si="0"/>
        <v>492392.1091645367</v>
      </c>
      <c r="I10" s="32">
        <f t="shared" si="0"/>
        <v>6366117.600469593</v>
      </c>
      <c r="J10" s="30">
        <f t="shared" si="2"/>
        <v>0.99690030048223044</v>
      </c>
      <c r="K10" s="29">
        <f t="shared" si="1"/>
        <v>64.510045039051548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1.6015855468768767E-3</v>
      </c>
      <c r="D11" s="7">
        <f t="shared" si="0"/>
        <v>7.9696770661715072E-3</v>
      </c>
      <c r="E11" s="7">
        <f t="shared" si="0"/>
        <v>0.99203032293382842</v>
      </c>
      <c r="F11" s="31">
        <f t="shared" si="0"/>
        <v>98218.404096193975</v>
      </c>
      <c r="G11" s="31">
        <f t="shared" si="0"/>
        <v>781.72014581906615</v>
      </c>
      <c r="H11" s="31">
        <f t="shared" si="0"/>
        <v>489234.92876957211</v>
      </c>
      <c r="I11" s="32">
        <f t="shared" si="0"/>
        <v>5873725.491305057</v>
      </c>
      <c r="J11" s="30">
        <f t="shared" si="2"/>
        <v>0.99358355268367793</v>
      </c>
      <c r="K11" s="29">
        <f t="shared" si="1"/>
        <v>59.793692502421464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1.9728655270601406E-3</v>
      </c>
      <c r="D12" s="7">
        <f t="shared" si="0"/>
        <v>9.8040101565397015E-3</v>
      </c>
      <c r="E12" s="7">
        <f t="shared" si="0"/>
        <v>0.99019598984346024</v>
      </c>
      <c r="F12" s="31">
        <f t="shared" si="0"/>
        <v>97436.683950374922</v>
      </c>
      <c r="G12" s="31">
        <f t="shared" si="0"/>
        <v>951.96438309234077</v>
      </c>
      <c r="H12" s="31">
        <f t="shared" si="0"/>
        <v>484842.24998692516</v>
      </c>
      <c r="I12" s="32">
        <f t="shared" si="0"/>
        <v>5384490.5625354853</v>
      </c>
      <c r="J12" s="30">
        <f t="shared" si="2"/>
        <v>0.99100012941045512</v>
      </c>
      <c r="K12" s="29">
        <f t="shared" si="1"/>
        <v>55.239621785607227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2.0888711139453462E-3</v>
      </c>
      <c r="D13" s="7">
        <f t="shared" si="0"/>
        <v>1.0379097429724251E-2</v>
      </c>
      <c r="E13" s="7">
        <f t="shared" si="0"/>
        <v>0.9896209025702758</v>
      </c>
      <c r="F13" s="31">
        <f t="shared" si="0"/>
        <v>96484.719567282576</v>
      </c>
      <c r="G13" s="31">
        <f t="shared" si="0"/>
        <v>996.14492312348443</v>
      </c>
      <c r="H13" s="31">
        <f t="shared" si="0"/>
        <v>479939.15417964273</v>
      </c>
      <c r="I13" s="32">
        <f t="shared" si="0"/>
        <v>4899648.3125485592</v>
      </c>
      <c r="J13" s="30">
        <f t="shared" si="2"/>
        <v>0.98984169538979283</v>
      </c>
      <c r="K13" s="29">
        <f t="shared" si="1"/>
        <v>50.746139638706566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2.2069680099814797E-3</v>
      </c>
      <c r="D14" s="7">
        <f t="shared" si="0"/>
        <v>1.0967117033536335E-2</v>
      </c>
      <c r="E14" s="7">
        <f t="shared" si="0"/>
        <v>0.98903288296646374</v>
      </c>
      <c r="F14" s="31">
        <f t="shared" si="0"/>
        <v>95488.574644159089</v>
      </c>
      <c r="G14" s="31">
        <f t="shared" si="0"/>
        <v>1041.015841544252</v>
      </c>
      <c r="H14" s="31">
        <f t="shared" si="0"/>
        <v>474875.95663535933</v>
      </c>
      <c r="I14" s="32">
        <f t="shared" si="0"/>
        <v>4419709.1583689172</v>
      </c>
      <c r="J14" s="30">
        <f t="shared" si="2"/>
        <v>0.98938984443140143</v>
      </c>
      <c r="K14" s="29">
        <f t="shared" si="1"/>
        <v>46.238984429517643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2.5688064112278676E-3</v>
      </c>
      <c r="D15" s="7">
        <f t="shared" si="0"/>
        <v>1.2756944175234739E-2</v>
      </c>
      <c r="E15" s="7">
        <f t="shared" si="0"/>
        <v>0.98724305582476535</v>
      </c>
      <c r="F15" s="31">
        <f t="shared" si="0"/>
        <v>94447.558802614833</v>
      </c>
      <c r="G15" s="31">
        <f t="shared" si="0"/>
        <v>1197.3063946165798</v>
      </c>
      <c r="H15" s="31">
        <f t="shared" si="0"/>
        <v>469335.76736403664</v>
      </c>
      <c r="I15" s="32">
        <f t="shared" si="0"/>
        <v>3944833.2017335575</v>
      </c>
      <c r="J15" s="30">
        <f t="shared" si="2"/>
        <v>0.98826173668599782</v>
      </c>
      <c r="K15" s="29">
        <f t="shared" si="1"/>
        <v>41.713024312445754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3.2987942104586495E-3</v>
      </c>
      <c r="D16" s="7">
        <f t="shared" si="4"/>
        <v>1.6354516489724531E-2</v>
      </c>
      <c r="E16" s="7">
        <f t="shared" si="4"/>
        <v>0.98364548351027548</v>
      </c>
      <c r="F16" s="31">
        <f t="shared" si="4"/>
        <v>93250.252407998254</v>
      </c>
      <c r="G16" s="31">
        <f t="shared" si="4"/>
        <v>1514.4979520761251</v>
      </c>
      <c r="H16" s="31">
        <f t="shared" si="4"/>
        <v>462631.1040641953</v>
      </c>
      <c r="I16" s="32">
        <f t="shared" si="4"/>
        <v>3475497.4343695207</v>
      </c>
      <c r="J16" s="30">
        <f t="shared" si="2"/>
        <v>0.98562049133568663</v>
      </c>
      <c r="K16" s="29">
        <f t="shared" si="1"/>
        <v>37.208733218363328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4.570191558472248E-3</v>
      </c>
      <c r="D17" s="7">
        <f t="shared" si="4"/>
        <v>2.2586834986593668E-2</v>
      </c>
      <c r="E17" s="7">
        <f t="shared" si="4"/>
        <v>0.97741316501340636</v>
      </c>
      <c r="F17" s="31">
        <f t="shared" si="4"/>
        <v>91735.754455922142</v>
      </c>
      <c r="G17" s="31">
        <f t="shared" si="4"/>
        <v>2055.0489656712184</v>
      </c>
      <c r="H17" s="31">
        <f t="shared" si="4"/>
        <v>453811.30437580915</v>
      </c>
      <c r="I17" s="32">
        <f t="shared" si="4"/>
        <v>3012866.3303053258</v>
      </c>
      <c r="J17" s="30">
        <f t="shared" si="2"/>
        <v>0.9807909360425846</v>
      </c>
      <c r="K17" s="29">
        <f t="shared" si="1"/>
        <v>32.772649375295678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6.6199738849711566E-3</v>
      </c>
      <c r="D18" s="7">
        <f t="shared" si="4"/>
        <v>3.2552793823340802E-2</v>
      </c>
      <c r="E18" s="7">
        <f t="shared" si="4"/>
        <v>0.96744720617665925</v>
      </c>
      <c r="F18" s="31">
        <f t="shared" si="4"/>
        <v>89680.705490250912</v>
      </c>
      <c r="G18" s="31">
        <f t="shared" si="4"/>
        <v>2891.097272520632</v>
      </c>
      <c r="H18" s="31">
        <f t="shared" si="4"/>
        <v>441578.10028173449</v>
      </c>
      <c r="I18" s="32">
        <f t="shared" si="4"/>
        <v>2559055.0259295162</v>
      </c>
      <c r="J18" s="30">
        <f t="shared" si="2"/>
        <v>0.97280212359518647</v>
      </c>
      <c r="K18" s="29">
        <f t="shared" si="1"/>
        <v>28.454491428888964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9.7996133842992543E-3</v>
      </c>
      <c r="D19" s="7">
        <f t="shared" si="4"/>
        <v>4.7805924077270148E-2</v>
      </c>
      <c r="E19" s="7">
        <f t="shared" si="4"/>
        <v>0.95219407592272987</v>
      </c>
      <c r="F19" s="31">
        <f t="shared" si="4"/>
        <v>86789.608217730274</v>
      </c>
      <c r="G19" s="31">
        <f t="shared" si="4"/>
        <v>4097.9122348322335</v>
      </c>
      <c r="H19" s="31">
        <f t="shared" si="4"/>
        <v>424272.64161967509</v>
      </c>
      <c r="I19" s="32">
        <f t="shared" si="4"/>
        <v>2117476.9256477817</v>
      </c>
      <c r="J19" s="30">
        <f t="shared" si="2"/>
        <v>0.9603783379110491</v>
      </c>
      <c r="K19" s="29">
        <f t="shared" si="1"/>
        <v>24.304000995184047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1.4761935743487232E-2</v>
      </c>
      <c r="D20" s="7">
        <f t="shared" si="4"/>
        <v>7.1141893871508238E-2</v>
      </c>
      <c r="E20" s="7">
        <f t="shared" si="4"/>
        <v>0.92885810612849173</v>
      </c>
      <c r="F20" s="31">
        <f t="shared" si="4"/>
        <v>82691.695982898047</v>
      </c>
      <c r="G20" s="31">
        <f t="shared" si="4"/>
        <v>5791.0467727575824</v>
      </c>
      <c r="H20" s="31">
        <f t="shared" si="4"/>
        <v>399772.52137353085</v>
      </c>
      <c r="I20" s="32">
        <f t="shared" si="4"/>
        <v>1693204.2840281068</v>
      </c>
      <c r="J20" s="30">
        <f t="shared" si="2"/>
        <v>0.94144092073589025</v>
      </c>
      <c r="K20" s="29">
        <f t="shared" si="1"/>
        <v>20.365692614682523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2.255145255808607E-2</v>
      </c>
      <c r="D21" s="7">
        <f t="shared" si="4"/>
        <v>0.10664866430131956</v>
      </c>
      <c r="E21" s="7">
        <f t="shared" si="4"/>
        <v>0.89335133569868042</v>
      </c>
      <c r="F21" s="31">
        <f t="shared" si="4"/>
        <v>76900.649210140458</v>
      </c>
      <c r="G21" s="31">
        <f t="shared" si="4"/>
        <v>8038.2624740550664</v>
      </c>
      <c r="H21" s="31">
        <f t="shared" si="4"/>
        <v>365404.404252509</v>
      </c>
      <c r="I21" s="32">
        <f t="shared" si="4"/>
        <v>1293431.762654576</v>
      </c>
      <c r="J21" s="30">
        <f t="shared" si="2"/>
        <v>0.9124935522508022</v>
      </c>
      <c r="K21" s="29">
        <f t="shared" si="1"/>
        <v>16.690230524486488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3.5119259570387341E-2</v>
      </c>
      <c r="D22" s="7">
        <f t="shared" si="4"/>
        <v>0.16132049908315022</v>
      </c>
      <c r="E22" s="7">
        <f t="shared" si="4"/>
        <v>0.83867950091684973</v>
      </c>
      <c r="F22" s="31">
        <f t="shared" si="4"/>
        <v>68862.386736085406</v>
      </c>
      <c r="G22" s="31">
        <f t="shared" si="4"/>
        <v>10842.136766064716</v>
      </c>
      <c r="H22" s="31">
        <f t="shared" si="4"/>
        <v>318474.41952336812</v>
      </c>
      <c r="I22" s="32">
        <f t="shared" si="4"/>
        <v>928027.35840206675</v>
      </c>
      <c r="J22" s="30">
        <f t="shared" si="2"/>
        <v>0.86868698392950072</v>
      </c>
      <c r="K22" s="29">
        <f t="shared" si="1"/>
        <v>13.328825398387911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5.6189634242812328E-2</v>
      </c>
      <c r="D23" s="7">
        <f t="shared" si="4"/>
        <v>0.24602969005069997</v>
      </c>
      <c r="E23" s="7">
        <f t="shared" si="4"/>
        <v>0.75397030994930003</v>
      </c>
      <c r="F23" s="31">
        <f t="shared" si="4"/>
        <v>58020.249970020683</v>
      </c>
      <c r="G23" s="31">
        <f t="shared" si="4"/>
        <v>13895.765071475857</v>
      </c>
      <c r="H23" s="31">
        <f t="shared" si="4"/>
        <v>256360.13041322364</v>
      </c>
      <c r="I23" s="32">
        <f t="shared" si="4"/>
        <v>609552.93887869862</v>
      </c>
      <c r="J23" s="30">
        <f t="shared" si="2"/>
        <v>0.79996653949877072</v>
      </c>
      <c r="K23" s="29">
        <f t="shared" si="1"/>
        <v>10.344575333892925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8.6755661091997727E-2</v>
      </c>
      <c r="D24" s="7">
        <f t="shared" si="4"/>
        <v>0.35445340367205058</v>
      </c>
      <c r="E24" s="7">
        <f t="shared" si="4"/>
        <v>0.64554659632794942</v>
      </c>
      <c r="F24" s="31">
        <f t="shared" si="4"/>
        <v>44124.484898544826</v>
      </c>
      <c r="G24" s="31">
        <f t="shared" si="4"/>
        <v>15160.811483875306</v>
      </c>
      <c r="H24" s="31">
        <f t="shared" si="4"/>
        <v>182767.54542626522</v>
      </c>
      <c r="I24" s="32">
        <f t="shared" si="4"/>
        <v>353192.80846547498</v>
      </c>
      <c r="J24" s="30">
        <f t="shared" si="2"/>
        <v>0.7046295361180418</v>
      </c>
      <c r="K24" s="29">
        <f t="shared" si="1"/>
        <v>7.8357642102883549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0.13549084085457974</v>
      </c>
      <c r="D25" s="7">
        <f t="shared" si="4"/>
        <v>0.49861174314601031</v>
      </c>
      <c r="E25" s="7">
        <f t="shared" si="4"/>
        <v>0.50138825685398969</v>
      </c>
      <c r="F25" s="31">
        <f t="shared" si="4"/>
        <v>28963.67341466952</v>
      </c>
      <c r="G25" s="31">
        <f t="shared" si="4"/>
        <v>13984.891081345653</v>
      </c>
      <c r="H25" s="31">
        <f t="shared" si="4"/>
        <v>108767.00187724983</v>
      </c>
      <c r="I25" s="32">
        <f t="shared" si="4"/>
        <v>170425.26303920976</v>
      </c>
      <c r="J25" s="30">
        <f t="shared" si="2"/>
        <v>0.58220137331534483</v>
      </c>
      <c r="K25" s="29">
        <f t="shared" si="1"/>
        <v>5.7218588945071378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0.21203355852929995</v>
      </c>
      <c r="D26" s="7">
        <f t="shared" si="5"/>
        <v>0.66615079257368481</v>
      </c>
      <c r="E26" s="7">
        <f t="shared" si="5"/>
        <v>0.33384920742631519</v>
      </c>
      <c r="F26" s="31">
        <f t="shared" si="5"/>
        <v>14978.782333323867</v>
      </c>
      <c r="G26" s="31">
        <f t="shared" si="5"/>
        <v>9689.9057517208312</v>
      </c>
      <c r="H26" s="31">
        <f t="shared" si="5"/>
        <v>48461.654023441835</v>
      </c>
      <c r="I26" s="32">
        <f t="shared" si="5"/>
        <v>61658.261161959941</v>
      </c>
      <c r="J26" s="30">
        <f t="shared" si="2"/>
        <v>0.42850359835172774</v>
      </c>
      <c r="K26" s="29">
        <f t="shared" si="1"/>
        <v>3.979786972114205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0.41581228832416395</v>
      </c>
      <c r="D27" s="7">
        <f t="shared" si="6"/>
        <v>1</v>
      </c>
      <c r="E27" s="7">
        <f t="shared" si="6"/>
        <v>0</v>
      </c>
      <c r="F27" s="31">
        <f t="shared" si="6"/>
        <v>5288.8765816030354</v>
      </c>
      <c r="G27" s="31">
        <f t="shared" si="6"/>
        <v>5288.8765816030354</v>
      </c>
      <c r="H27" s="31">
        <f t="shared" si="6"/>
        <v>13196.607138518106</v>
      </c>
      <c r="I27" s="32">
        <f t="shared" si="6"/>
        <v>13196.607138518106</v>
      </c>
      <c r="J27" s="30">
        <f t="shared" si="2"/>
        <v>0.20230251863024107</v>
      </c>
      <c r="K27" s="29">
        <f t="shared" si="1"/>
        <v>2.4151710506989419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7.6602719049129143E-3</v>
      </c>
      <c r="D29" s="7">
        <v>7.6092374299414223E-3</v>
      </c>
      <c r="E29" s="7">
        <v>0.99239076257005854</v>
      </c>
      <c r="F29" s="31">
        <v>100000</v>
      </c>
      <c r="G29" s="31">
        <v>760.92374299414223</v>
      </c>
      <c r="H29" s="31">
        <v>99333.777239176576</v>
      </c>
      <c r="I29" s="32">
        <v>7503138.4719226388</v>
      </c>
      <c r="J29" s="30"/>
      <c r="K29" s="29">
        <v>75.031384719226395</v>
      </c>
    </row>
    <row r="30" spans="1:11" ht="13.5" customHeight="1" x14ac:dyDescent="0.2">
      <c r="A30" s="6">
        <v>1</v>
      </c>
      <c r="B30" s="8">
        <v>4</v>
      </c>
      <c r="C30" s="7">
        <v>8.0343732426267395E-4</v>
      </c>
      <c r="D30" s="7">
        <v>3.2073390747105893E-3</v>
      </c>
      <c r="E30" s="7">
        <v>0.9967926609252894</v>
      </c>
      <c r="F30" s="31">
        <v>99239.076257005858</v>
      </c>
      <c r="G30" s="31">
        <v>318.2933670172788</v>
      </c>
      <c r="H30" s="31">
        <v>396164.52634856268</v>
      </c>
      <c r="I30" s="32">
        <v>7403804.6946834624</v>
      </c>
      <c r="J30" s="30">
        <v>0.99099660717547844</v>
      </c>
      <c r="K30" s="29">
        <v>74.605739734107871</v>
      </c>
    </row>
    <row r="31" spans="1:11" ht="13.5" customHeight="1" x14ac:dyDescent="0.2">
      <c r="A31" s="6">
        <v>5</v>
      </c>
      <c r="B31" s="8">
        <v>5</v>
      </c>
      <c r="C31" s="7">
        <v>2.5756736267757276E-4</v>
      </c>
      <c r="D31" s="7">
        <v>1.2869402023106065E-3</v>
      </c>
      <c r="E31" s="7">
        <v>0.99871305979768943</v>
      </c>
      <c r="F31" s="31">
        <v>98920.782889988579</v>
      </c>
      <c r="G31" s="31">
        <v>127.30513234516548</v>
      </c>
      <c r="H31" s="31">
        <v>494259.56387389125</v>
      </c>
      <c r="I31" s="32">
        <v>7007640.1683348995</v>
      </c>
      <c r="J31" s="30">
        <v>0.99750001220008488</v>
      </c>
      <c r="K31" s="29">
        <v>70.840929111208212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3.9193344268347518E-4</v>
      </c>
      <c r="D32" s="7">
        <v>1.9580877543458283E-3</v>
      </c>
      <c r="E32" s="7">
        <v>0.99804191224565419</v>
      </c>
      <c r="F32" s="31">
        <v>98793.477757643413</v>
      </c>
      <c r="G32" s="31">
        <v>193.44629900647851</v>
      </c>
      <c r="H32" s="31">
        <v>493569.25931606564</v>
      </c>
      <c r="I32" s="32">
        <v>6513380.6044610078</v>
      </c>
      <c r="J32" s="30">
        <v>0.99860335619524454</v>
      </c>
      <c r="K32" s="29">
        <v>65.929257196911294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1.2851639466290026E-3</v>
      </c>
      <c r="D33" s="7">
        <v>6.4085401866232471E-3</v>
      </c>
      <c r="E33" s="7">
        <v>0.99359145981337671</v>
      </c>
      <c r="F33" s="31">
        <v>98600.031458636935</v>
      </c>
      <c r="G33" s="31">
        <v>631.88226400499116</v>
      </c>
      <c r="H33" s="31">
        <v>491674.44018517982</v>
      </c>
      <c r="I33" s="32">
        <v>6019811.3451449424</v>
      </c>
      <c r="J33" s="30">
        <v>0.99616098633551153</v>
      </c>
      <c r="K33" s="29">
        <v>61.052833919939211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2.4058315037009162E-3</v>
      </c>
      <c r="D34" s="7">
        <v>1.1961021963623654E-2</v>
      </c>
      <c r="E34" s="7">
        <v>0.9880389780363763</v>
      </c>
      <c r="F34" s="31">
        <v>97968.149194631944</v>
      </c>
      <c r="G34" s="31">
        <v>1171.7991842525516</v>
      </c>
      <c r="H34" s="31">
        <v>487066.18998461048</v>
      </c>
      <c r="I34" s="32">
        <v>5528136.9049597625</v>
      </c>
      <c r="J34" s="30">
        <v>0.99062743591301239</v>
      </c>
      <c r="K34" s="29">
        <v>56.427899785848673</v>
      </c>
    </row>
    <row r="35" spans="1:11" ht="13.5" customHeight="1" x14ac:dyDescent="0.2">
      <c r="A35" s="9">
        <f t="shared" si="7"/>
        <v>25</v>
      </c>
      <c r="B35" s="8">
        <v>5</v>
      </c>
      <c r="C35" s="7">
        <v>2.9657102071684255E-3</v>
      </c>
      <c r="D35" s="7">
        <v>1.4720777171396037E-2</v>
      </c>
      <c r="E35" s="7">
        <v>0.98527922282860392</v>
      </c>
      <c r="F35" s="31">
        <v>96796.350010379392</v>
      </c>
      <c r="G35" s="31">
        <v>1424.9174995072535</v>
      </c>
      <c r="H35" s="31">
        <v>480464.17214435915</v>
      </c>
      <c r="I35" s="32">
        <v>5041070.7149751522</v>
      </c>
      <c r="J35" s="30">
        <v>0.98644533745924778</v>
      </c>
      <c r="K35" s="29">
        <v>52.079140529933227</v>
      </c>
    </row>
    <row r="36" spans="1:11" ht="13.5" customHeight="1" x14ac:dyDescent="0.2">
      <c r="A36" s="9">
        <f t="shared" si="7"/>
        <v>30</v>
      </c>
      <c r="B36" s="8">
        <v>5</v>
      </c>
      <c r="C36" s="7">
        <v>3.0016127667131165E-3</v>
      </c>
      <c r="D36" s="7">
        <v>1.4895349029758302E-2</v>
      </c>
      <c r="E36" s="7">
        <v>0.98510465097024169</v>
      </c>
      <c r="F36" s="31">
        <v>95371.432510872139</v>
      </c>
      <c r="G36" s="31">
        <v>1420.5907747174788</v>
      </c>
      <c r="H36" s="31">
        <v>473275.8304040269</v>
      </c>
      <c r="I36" s="32">
        <v>4560606.5428307932</v>
      </c>
      <c r="J36" s="30">
        <v>0.98503875594250878</v>
      </c>
      <c r="K36" s="29">
        <v>47.819419534365217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2.9857015322700218E-3</v>
      </c>
      <c r="D37" s="7">
        <v>1.4818433290930615E-2</v>
      </c>
      <c r="E37" s="7">
        <v>0.98518156670906942</v>
      </c>
      <c r="F37" s="31">
        <v>93950.84173615466</v>
      </c>
      <c r="G37" s="31">
        <v>1392.2042808939877</v>
      </c>
      <c r="H37" s="31">
        <v>466290.50688649988</v>
      </c>
      <c r="I37" s="32">
        <v>4087330.7124267658</v>
      </c>
      <c r="J37" s="30">
        <v>0.98524048119769014</v>
      </c>
      <c r="K37" s="29">
        <v>43.504993003738655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3.3402614587744696E-3</v>
      </c>
      <c r="D38" s="7">
        <v>1.6566471821049866E-2</v>
      </c>
      <c r="E38" s="7">
        <v>0.98343352817895013</v>
      </c>
      <c r="F38" s="31">
        <v>92558.637455260672</v>
      </c>
      <c r="G38" s="31">
        <v>1533.3700591973466</v>
      </c>
      <c r="H38" s="31">
        <v>459056.89662986284</v>
      </c>
      <c r="I38" s="32">
        <v>3621040.2055402659</v>
      </c>
      <c r="J38" s="30">
        <v>0.98448690215690415</v>
      </c>
      <c r="K38" s="29">
        <v>39.121580709207599</v>
      </c>
    </row>
    <row r="39" spans="1:11" ht="13.5" customHeight="1" x14ac:dyDescent="0.2">
      <c r="A39" s="9">
        <f t="shared" si="7"/>
        <v>45</v>
      </c>
      <c r="B39" s="8">
        <v>5</v>
      </c>
      <c r="C39" s="7">
        <v>4.2174675081079714E-3</v>
      </c>
      <c r="D39" s="7">
        <v>2.0876593965840406E-2</v>
      </c>
      <c r="E39" s="7">
        <v>0.97912340603415959</v>
      </c>
      <c r="F39" s="31">
        <v>91025.267396063326</v>
      </c>
      <c r="G39" s="31">
        <v>1900.2975480596651</v>
      </c>
      <c r="H39" s="31">
        <v>450577.87508887565</v>
      </c>
      <c r="I39" s="32">
        <v>3161983.3089104029</v>
      </c>
      <c r="J39" s="30">
        <v>0.98152947575075034</v>
      </c>
      <c r="K39" s="29">
        <v>34.737424007250461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5.8352017904649287E-3</v>
      </c>
      <c r="D40" s="7">
        <v>2.8777658199556109E-2</v>
      </c>
      <c r="E40" s="7">
        <v>0.97122234180044387</v>
      </c>
      <c r="F40" s="31">
        <v>89124.96984800366</v>
      </c>
      <c r="G40" s="31">
        <v>2564.8079193315934</v>
      </c>
      <c r="H40" s="31">
        <v>439540.5697062001</v>
      </c>
      <c r="I40" s="32">
        <v>2711405.4338215273</v>
      </c>
      <c r="J40" s="30">
        <v>0.97550411151346816</v>
      </c>
      <c r="K40" s="29">
        <v>30.422511653531416</v>
      </c>
    </row>
    <row r="41" spans="1:11" ht="13.5" customHeight="1" x14ac:dyDescent="0.2">
      <c r="A41" s="9">
        <f t="shared" si="7"/>
        <v>55</v>
      </c>
      <c r="B41" s="8">
        <v>5</v>
      </c>
      <c r="C41" s="7">
        <v>8.39904589197377E-3</v>
      </c>
      <c r="D41" s="7">
        <v>4.1177570682531431E-2</v>
      </c>
      <c r="E41" s="7">
        <v>0.95882242931746853</v>
      </c>
      <c r="F41" s="31">
        <v>86560.161928672067</v>
      </c>
      <c r="G41" s="31">
        <v>3564.3371861092601</v>
      </c>
      <c r="H41" s="31">
        <v>424374.05771474395</v>
      </c>
      <c r="I41" s="32">
        <v>2271864.8641153271</v>
      </c>
      <c r="J41" s="30">
        <v>0.96549462544130149</v>
      </c>
      <c r="K41" s="29">
        <v>26.246079183486344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1.248699384759488E-2</v>
      </c>
      <c r="D42" s="7">
        <v>6.0645020084375056E-2</v>
      </c>
      <c r="E42" s="7">
        <v>0.93935497991562489</v>
      </c>
      <c r="F42" s="31">
        <v>82995.824742562807</v>
      </c>
      <c r="G42" s="31">
        <v>5033.2834584319935</v>
      </c>
      <c r="H42" s="31">
        <v>403082.08043214935</v>
      </c>
      <c r="I42" s="32">
        <v>1847490.8064005834</v>
      </c>
      <c r="J42" s="30">
        <v>0.94982733535303265</v>
      </c>
      <c r="K42" s="29">
        <v>22.260045154453817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1.8722059421611363E-2</v>
      </c>
      <c r="D43" s="7">
        <v>8.9628091883643957E-2</v>
      </c>
      <c r="E43" s="7">
        <v>0.91037190811635604</v>
      </c>
      <c r="F43" s="31">
        <v>77962.541284130813</v>
      </c>
      <c r="G43" s="31">
        <v>6987.6338136964623</v>
      </c>
      <c r="H43" s="31">
        <v>373229.97734055121</v>
      </c>
      <c r="I43" s="32">
        <v>1444408.725968434</v>
      </c>
      <c r="J43" s="30">
        <v>0.92594038648507193</v>
      </c>
      <c r="K43" s="29">
        <v>18.526957974655474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2.8373670875865613E-2</v>
      </c>
      <c r="D44" s="7">
        <v>0.13285970712419171</v>
      </c>
      <c r="E44" s="7">
        <v>0.86714029287580829</v>
      </c>
      <c r="F44" s="31">
        <v>70974.907470434351</v>
      </c>
      <c r="G44" s="31">
        <v>9429.7054196885147</v>
      </c>
      <c r="H44" s="31">
        <v>332339.98734049377</v>
      </c>
      <c r="I44" s="32">
        <v>1071178.7486278827</v>
      </c>
      <c r="J44" s="30">
        <v>0.89044291058446345</v>
      </c>
      <c r="K44" s="29">
        <v>15.092358508168511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4.3303591033852187E-2</v>
      </c>
      <c r="D45" s="7">
        <v>0.19604275559749362</v>
      </c>
      <c r="E45" s="7">
        <v>0.80395724440250638</v>
      </c>
      <c r="F45" s="31">
        <v>61545.202050745836</v>
      </c>
      <c r="G45" s="31">
        <v>12065.491003832729</v>
      </c>
      <c r="H45" s="31">
        <v>278625.64548978495</v>
      </c>
      <c r="I45" s="32">
        <v>738838.76128738886</v>
      </c>
      <c r="J45" s="30">
        <v>0.83837532678342241</v>
      </c>
      <c r="K45" s="29">
        <v>12.004814943627848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6.719083354629915E-2</v>
      </c>
      <c r="D46" s="7">
        <v>0.2882854875071762</v>
      </c>
      <c r="E46" s="7">
        <v>0.7117145124928238</v>
      </c>
      <c r="F46" s="31">
        <v>49479.711046913108</v>
      </c>
      <c r="G46" s="31">
        <v>14264.282620873557</v>
      </c>
      <c r="H46" s="31">
        <v>212295.06865760902</v>
      </c>
      <c r="I46" s="32">
        <v>460213.11579760385</v>
      </c>
      <c r="J46" s="30">
        <v>0.76193657006850157</v>
      </c>
      <c r="K46" s="29">
        <v>9.3010469556150568</v>
      </c>
    </row>
    <row r="47" spans="1:11" ht="13.5" customHeight="1" x14ac:dyDescent="0.2">
      <c r="A47" s="9">
        <v>85</v>
      </c>
      <c r="B47" s="8">
        <v>5</v>
      </c>
      <c r="C47" s="7">
        <v>0.10217508629418152</v>
      </c>
      <c r="D47" s="7">
        <v>0.40568570261796771</v>
      </c>
      <c r="E47" s="7">
        <v>0.59431429738203234</v>
      </c>
      <c r="F47" s="31">
        <v>35215.428426039551</v>
      </c>
      <c r="G47" s="31">
        <v>14286.395824010608</v>
      </c>
      <c r="H47" s="31">
        <v>139822.69398703863</v>
      </c>
      <c r="I47" s="32">
        <v>247918.0471399948</v>
      </c>
      <c r="J47" s="30">
        <v>0.65862431412641831</v>
      </c>
      <c r="K47" s="29">
        <v>7.0400406361853403</v>
      </c>
    </row>
    <row r="48" spans="1:11" ht="13.5" customHeight="1" x14ac:dyDescent="0.2">
      <c r="A48" s="9">
        <v>90</v>
      </c>
      <c r="B48" s="8">
        <v>5</v>
      </c>
      <c r="C48" s="7">
        <v>0.15614401763759195</v>
      </c>
      <c r="D48" s="7">
        <v>0.5527496645779314</v>
      </c>
      <c r="E48" s="7">
        <v>0.4472503354220686</v>
      </c>
      <c r="F48" s="31">
        <v>20929.032602028943</v>
      </c>
      <c r="G48" s="31">
        <v>11568.515750712089</v>
      </c>
      <c r="H48" s="31">
        <v>74088.754252259925</v>
      </c>
      <c r="I48" s="32">
        <v>108095.35315295617</v>
      </c>
      <c r="J48" s="30">
        <v>0.52987646096368202</v>
      </c>
      <c r="K48" s="29">
        <v>5.1648518690958021</v>
      </c>
    </row>
    <row r="49" spans="1:12" ht="13.5" customHeight="1" x14ac:dyDescent="0.2">
      <c r="A49" s="9">
        <v>95</v>
      </c>
      <c r="B49" s="8">
        <v>5</v>
      </c>
      <c r="C49" s="7">
        <v>0.23925427453257733</v>
      </c>
      <c r="D49" s="7">
        <v>0.71500782101614468</v>
      </c>
      <c r="E49" s="7">
        <v>0.28499217898385532</v>
      </c>
      <c r="F49" s="31">
        <v>9360.5168513168537</v>
      </c>
      <c r="G49" s="31">
        <v>6692.842757444967</v>
      </c>
      <c r="H49" s="31">
        <v>27973.764608889596</v>
      </c>
      <c r="I49" s="32">
        <v>34006.598900696248</v>
      </c>
      <c r="J49" s="30">
        <v>0.37757099429211033</v>
      </c>
      <c r="K49" s="29">
        <v>3.6329830329734563</v>
      </c>
    </row>
    <row r="50" spans="1:12" ht="13.5" customHeight="1" x14ac:dyDescent="0.2">
      <c r="A50" s="9" t="s">
        <v>3</v>
      </c>
      <c r="B50" s="33" t="s">
        <v>10</v>
      </c>
      <c r="C50" s="7">
        <v>0.44219250270058363</v>
      </c>
      <c r="D50" s="7">
        <v>1</v>
      </c>
      <c r="E50" s="7">
        <v>0</v>
      </c>
      <c r="F50" s="31">
        <v>2667.6740938718867</v>
      </c>
      <c r="G50" s="31">
        <v>2667.6740938718867</v>
      </c>
      <c r="H50" s="31">
        <v>6032.8342918066528</v>
      </c>
      <c r="I50" s="32">
        <v>6032.8342918066528</v>
      </c>
      <c r="J50" s="30">
        <v>0.17740187160213594</v>
      </c>
      <c r="K50" s="29">
        <v>2.2614585138661152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6.550864799404703E-3</v>
      </c>
      <c r="D52" s="7">
        <v>6.5135484588450341E-3</v>
      </c>
      <c r="E52" s="7">
        <v>0.993486451541155</v>
      </c>
      <c r="F52" s="31">
        <v>100000</v>
      </c>
      <c r="G52" s="31">
        <v>651.35484588450345</v>
      </c>
      <c r="H52" s="31">
        <v>99430.360086761983</v>
      </c>
      <c r="I52" s="32">
        <v>8215011.2215001006</v>
      </c>
      <c r="J52" s="30"/>
      <c r="K52" s="29">
        <v>82.150112215001002</v>
      </c>
      <c r="L52" s="28"/>
    </row>
    <row r="53" spans="1:12" ht="13.5" customHeight="1" x14ac:dyDescent="0.2">
      <c r="A53" s="6">
        <v>1</v>
      </c>
      <c r="B53" s="8">
        <v>4</v>
      </c>
      <c r="C53" s="7">
        <v>7.7016217350142331E-4</v>
      </c>
      <c r="D53" s="7">
        <v>3.0746108540277385E-3</v>
      </c>
      <c r="E53" s="7">
        <v>0.99692538914597228</v>
      </c>
      <c r="F53" s="31">
        <v>99348.645154115497</v>
      </c>
      <c r="G53" s="31">
        <v>305.45842272379377</v>
      </c>
      <c r="H53" s="31">
        <v>396615.71709640615</v>
      </c>
      <c r="I53" s="32">
        <v>8115580.8614133382</v>
      </c>
      <c r="J53" s="30">
        <v>0.99209215436633624</v>
      </c>
      <c r="K53" s="29">
        <v>81.687886622147374</v>
      </c>
    </row>
    <row r="54" spans="1:12" ht="13.5" customHeight="1" x14ac:dyDescent="0.2">
      <c r="A54" s="6">
        <v>5</v>
      </c>
      <c r="B54" s="8">
        <v>5</v>
      </c>
      <c r="C54" s="7">
        <v>2.2204371560617225E-4</v>
      </c>
      <c r="D54" s="7">
        <v>1.1095657879444062E-3</v>
      </c>
      <c r="E54" s="7">
        <v>0.99889043421205559</v>
      </c>
      <c r="F54" s="31">
        <v>99043.186731391703</v>
      </c>
      <c r="G54" s="31">
        <v>109.89493152614159</v>
      </c>
      <c r="H54" s="31">
        <v>494924.75491203135</v>
      </c>
      <c r="I54" s="32">
        <v>7718965.1443169322</v>
      </c>
      <c r="J54" s="30">
        <v>0.99773947961144194</v>
      </c>
      <c r="K54" s="29">
        <v>77.935347185980731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3.4401273127083565E-4</v>
      </c>
      <c r="D55" s="7">
        <v>1.7187689572754291E-3</v>
      </c>
      <c r="E55" s="7">
        <v>0.99828123104272459</v>
      </c>
      <c r="F55" s="31">
        <v>98933.291799865561</v>
      </c>
      <c r="G55" s="31">
        <v>170.0434707866807</v>
      </c>
      <c r="H55" s="31">
        <v>494294.12149519613</v>
      </c>
      <c r="I55" s="32">
        <v>7224040.3894049004</v>
      </c>
      <c r="J55" s="30">
        <v>0.99872579940571515</v>
      </c>
      <c r="K55" s="29">
        <v>73.019306827660984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5.7198403944515959E-4</v>
      </c>
      <c r="D56" s="7">
        <v>2.8560366405539338E-3</v>
      </c>
      <c r="E56" s="7">
        <v>0.99714396335944611</v>
      </c>
      <c r="F56" s="31">
        <v>98763.24832907888</v>
      </c>
      <c r="G56" s="31">
        <v>282.07145596797636</v>
      </c>
      <c r="H56" s="31">
        <v>493145.67630522262</v>
      </c>
      <c r="I56" s="32">
        <v>6729746.2679097047</v>
      </c>
      <c r="J56" s="30">
        <v>0.99767659549237697</v>
      </c>
      <c r="K56" s="29">
        <v>68.140187587656172</v>
      </c>
    </row>
    <row r="57" spans="1:12" ht="13.5" customHeight="1" x14ac:dyDescent="0.2">
      <c r="A57" s="9">
        <f t="shared" si="8"/>
        <v>20</v>
      </c>
      <c r="B57" s="8">
        <v>5</v>
      </c>
      <c r="C57" s="7">
        <v>7.5711080500464776E-4</v>
      </c>
      <c r="D57" s="7">
        <v>3.7786831004581229E-3</v>
      </c>
      <c r="E57" s="7">
        <v>0.99622131689954185</v>
      </c>
      <c r="F57" s="31">
        <v>98481.176873110904</v>
      </c>
      <c r="G57" s="31">
        <v>372.1291587636515</v>
      </c>
      <c r="H57" s="31">
        <v>491512.14895337156</v>
      </c>
      <c r="I57" s="32">
        <v>6236600.5916044824</v>
      </c>
      <c r="J57" s="30">
        <v>0.99668753589387649</v>
      </c>
      <c r="K57" s="29">
        <v>63.327843854263591</v>
      </c>
    </row>
    <row r="58" spans="1:12" ht="13.5" customHeight="1" x14ac:dyDescent="0.2">
      <c r="A58" s="9">
        <f t="shared" si="8"/>
        <v>25</v>
      </c>
      <c r="B58" s="8">
        <v>5</v>
      </c>
      <c r="C58" s="7">
        <v>9.3035825942696434E-4</v>
      </c>
      <c r="D58" s="7">
        <v>4.641303996208798E-3</v>
      </c>
      <c r="E58" s="7">
        <v>0.99535869600379123</v>
      </c>
      <c r="F58" s="31">
        <v>98109.047714347253</v>
      </c>
      <c r="G58" s="31">
        <v>455.35391522083955</v>
      </c>
      <c r="H58" s="31">
        <v>489439.32147311268</v>
      </c>
      <c r="I58" s="32">
        <v>5745088.4426511107</v>
      </c>
      <c r="J58" s="30">
        <v>0.99578275433339181</v>
      </c>
      <c r="K58" s="29">
        <v>58.558191894578563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1.1304736671481914E-3</v>
      </c>
      <c r="D59" s="7">
        <v>5.636940665604856E-3</v>
      </c>
      <c r="E59" s="7">
        <v>0.99436305933439517</v>
      </c>
      <c r="F59" s="31">
        <v>97653.693799126413</v>
      </c>
      <c r="G59" s="31">
        <v>550.46807772282045</v>
      </c>
      <c r="H59" s="31">
        <v>486935.78074354271</v>
      </c>
      <c r="I59" s="32">
        <v>5255649.1211779984</v>
      </c>
      <c r="J59" s="30">
        <v>0.99488488027068434</v>
      </c>
      <c r="K59" s="29">
        <v>53.819255746627107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1.3892818473816618E-3</v>
      </c>
      <c r="D60" s="7">
        <v>6.9231560104995368E-3</v>
      </c>
      <c r="E60" s="7">
        <v>0.99307684398950047</v>
      </c>
      <c r="F60" s="31">
        <v>97103.225721403593</v>
      </c>
      <c r="G60" s="31">
        <v>672.26078079202853</v>
      </c>
      <c r="H60" s="31">
        <v>483890.8548751417</v>
      </c>
      <c r="I60" s="32">
        <v>4768713.3404344553</v>
      </c>
      <c r="J60" s="30">
        <v>0.99374676088959524</v>
      </c>
      <c r="K60" s="29">
        <v>49.109731473970285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1.7587627963173108E-3</v>
      </c>
      <c r="D61" s="7">
        <v>8.7568620510311522E-3</v>
      </c>
      <c r="E61" s="7">
        <v>0.9912431379489689</v>
      </c>
      <c r="F61" s="31">
        <v>96430.964940611564</v>
      </c>
      <c r="G61" s="31">
        <v>844.43265743275697</v>
      </c>
      <c r="H61" s="31">
        <v>480128.79235387628</v>
      </c>
      <c r="I61" s="32">
        <v>4284822.4855593136</v>
      </c>
      <c r="J61" s="30">
        <v>0.99222539032642776</v>
      </c>
      <c r="K61" s="29">
        <v>44.434093220970929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2.33416841493593E-3</v>
      </c>
      <c r="D62" s="7">
        <v>1.1606242436287563E-2</v>
      </c>
      <c r="E62" s="7">
        <v>0.98839375756371239</v>
      </c>
      <c r="F62" s="31">
        <v>95586.532283178807</v>
      </c>
      <c r="G62" s="31">
        <v>1109.4004673226009</v>
      </c>
      <c r="H62" s="31">
        <v>475287.24158194585</v>
      </c>
      <c r="I62" s="32">
        <v>3804693.6932054376</v>
      </c>
      <c r="J62" s="30">
        <v>0.98991614156652785</v>
      </c>
      <c r="K62" s="29">
        <v>39.803658552377286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3.241904881910848E-3</v>
      </c>
      <c r="D63" s="7">
        <v>1.6086343699838107E-2</v>
      </c>
      <c r="E63" s="7">
        <v>0.98391365630016192</v>
      </c>
      <c r="F63" s="31">
        <v>94477.131815856206</v>
      </c>
      <c r="G63" s="31">
        <v>1519.7916141647729</v>
      </c>
      <c r="H63" s="31">
        <v>468795.86833188497</v>
      </c>
      <c r="I63" s="32">
        <v>3329406.4516234919</v>
      </c>
      <c r="J63" s="30">
        <v>0.98634221017914347</v>
      </c>
      <c r="K63" s="29">
        <v>35.240342161453228</v>
      </c>
    </row>
    <row r="64" spans="1:12" ht="13.5" customHeight="1" x14ac:dyDescent="0.2">
      <c r="A64" s="9">
        <f t="shared" si="8"/>
        <v>55</v>
      </c>
      <c r="B64" s="8">
        <v>5</v>
      </c>
      <c r="C64" s="7">
        <v>4.751911806277557E-3</v>
      </c>
      <c r="D64" s="7">
        <v>2.3496601311496924E-2</v>
      </c>
      <c r="E64" s="7">
        <v>0.97650339868850311</v>
      </c>
      <c r="F64" s="31">
        <v>92957.340201691433</v>
      </c>
      <c r="G64" s="31">
        <v>2184.1815616963286</v>
      </c>
      <c r="H64" s="31">
        <v>459642.69766347413</v>
      </c>
      <c r="I64" s="32">
        <v>2860610.583291607</v>
      </c>
      <c r="J64" s="30">
        <v>0.98047514646197598</v>
      </c>
      <c r="K64" s="29">
        <v>30.773369559465472</v>
      </c>
    </row>
    <row r="65" spans="1:11" ht="13.5" customHeight="1" x14ac:dyDescent="0.2">
      <c r="A65" s="9">
        <f t="shared" si="8"/>
        <v>60</v>
      </c>
      <c r="B65" s="8">
        <v>5</v>
      </c>
      <c r="C65" s="7">
        <v>6.9778088059884334E-3</v>
      </c>
      <c r="D65" s="7">
        <v>3.4324610065709797E-2</v>
      </c>
      <c r="E65" s="7">
        <v>0.96567538993429025</v>
      </c>
      <c r="F65" s="31">
        <v>90773.158639995105</v>
      </c>
      <c r="G65" s="31">
        <v>3115.7532747506484</v>
      </c>
      <c r="H65" s="31">
        <v>446523.16527742549</v>
      </c>
      <c r="I65" s="32">
        <v>2400967.8856281326</v>
      </c>
      <c r="J65" s="30">
        <v>0.97145710689468179</v>
      </c>
      <c r="K65" s="29">
        <v>26.450196529464538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1.060372469810966E-2</v>
      </c>
      <c r="D66" s="7">
        <v>5.1731006987916793E-2</v>
      </c>
      <c r="E66" s="7">
        <v>0.94826899301208323</v>
      </c>
      <c r="F66" s="31">
        <v>87657.405365244456</v>
      </c>
      <c r="G66" s="31">
        <v>4534.6058494921162</v>
      </c>
      <c r="H66" s="31">
        <v>427642.73673575342</v>
      </c>
      <c r="I66" s="32">
        <v>1954444.7203507069</v>
      </c>
      <c r="J66" s="30">
        <v>0.95771679946337918</v>
      </c>
      <c r="K66" s="29">
        <v>22.296401681147987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1.6438003967748468E-2</v>
      </c>
      <c r="D67" s="7">
        <v>7.9126532005552613E-2</v>
      </c>
      <c r="E67" s="7">
        <v>0.92087346799444736</v>
      </c>
      <c r="F67" s="31">
        <v>83122.79951575234</v>
      </c>
      <c r="G67" s="31">
        <v>6577.2188562743104</v>
      </c>
      <c r="H67" s="31">
        <v>400122.7198374499</v>
      </c>
      <c r="I67" s="32">
        <v>1526801.9836149535</v>
      </c>
      <c r="J67" s="30">
        <v>0.93564717804313247</v>
      </c>
      <c r="K67" s="29">
        <v>18.368028898324269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2.6525543753276443E-2</v>
      </c>
      <c r="D68" s="7">
        <v>0.12486141792971296</v>
      </c>
      <c r="E68" s="7">
        <v>0.87513858207028705</v>
      </c>
      <c r="F68" s="31">
        <v>76545.58065947803</v>
      </c>
      <c r="G68" s="31">
        <v>9557.5897373956395</v>
      </c>
      <c r="H68" s="31">
        <v>360316.44916666724</v>
      </c>
      <c r="I68" s="32">
        <v>1126679.2637775035</v>
      </c>
      <c r="J68" s="30">
        <v>0.90051484532806836</v>
      </c>
      <c r="K68" s="29">
        <v>14.719063518371726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4.4638149447310163E-2</v>
      </c>
      <c r="D69" s="7">
        <v>0.20166023646888956</v>
      </c>
      <c r="E69" s="7">
        <v>0.79833976353111047</v>
      </c>
      <c r="F69" s="31">
        <v>66987.99092208239</v>
      </c>
      <c r="G69" s="31">
        <v>13508.814089922962</v>
      </c>
      <c r="H69" s="31">
        <v>302629.34859941836</v>
      </c>
      <c r="I69" s="32">
        <v>766362.81461083633</v>
      </c>
      <c r="J69" s="30">
        <v>0.8398987870227228</v>
      </c>
      <c r="K69" s="29">
        <v>11.440301523630367</v>
      </c>
    </row>
    <row r="70" spans="1:11" ht="13.5" customHeight="1" x14ac:dyDescent="0.2">
      <c r="A70" s="9">
        <v>85</v>
      </c>
      <c r="B70" s="8">
        <v>5</v>
      </c>
      <c r="C70" s="7">
        <v>7.0564948528327065E-2</v>
      </c>
      <c r="D70" s="7">
        <v>0.30065843950620647</v>
      </c>
      <c r="E70" s="7">
        <v>0.69934156049379359</v>
      </c>
      <c r="F70" s="31">
        <v>53479.176832159428</v>
      </c>
      <c r="G70" s="31">
        <v>16078.965852433525</v>
      </c>
      <c r="H70" s="31">
        <v>227860.51981571142</v>
      </c>
      <c r="I70" s="32">
        <v>463733.46601141791</v>
      </c>
      <c r="J70" s="30">
        <v>0.75293596232572846</v>
      </c>
      <c r="K70" s="29">
        <v>8.6712902755929147</v>
      </c>
    </row>
    <row r="71" spans="1:11" ht="13.5" customHeight="1" x14ac:dyDescent="0.2">
      <c r="A71" s="9">
        <v>90</v>
      </c>
      <c r="B71" s="8">
        <v>5</v>
      </c>
      <c r="C71" s="7">
        <v>0.11380458183805893</v>
      </c>
      <c r="D71" s="7">
        <v>0.44176581580400548</v>
      </c>
      <c r="E71" s="7">
        <v>0.55823418419599458</v>
      </c>
      <c r="F71" s="31">
        <v>37400.210979725904</v>
      </c>
      <c r="G71" s="31">
        <v>16522.134714700536</v>
      </c>
      <c r="H71" s="31">
        <v>145179.87279467465</v>
      </c>
      <c r="I71" s="32">
        <v>235872.94619570646</v>
      </c>
      <c r="J71" s="30">
        <v>0.63714360395602077</v>
      </c>
      <c r="K71" s="29">
        <v>6.3067276899472482</v>
      </c>
    </row>
    <row r="72" spans="1:11" ht="13.5" customHeight="1" x14ac:dyDescent="0.2">
      <c r="A72" s="9">
        <v>95</v>
      </c>
      <c r="B72" s="8">
        <v>5</v>
      </c>
      <c r="C72" s="7">
        <v>0.18345124869560031</v>
      </c>
      <c r="D72" s="7">
        <v>0.61484991113000309</v>
      </c>
      <c r="E72" s="7">
        <v>0.38515008886999691</v>
      </c>
      <c r="F72" s="31">
        <v>20878.076265025367</v>
      </c>
      <c r="G72" s="31">
        <v>12836.883336116274</v>
      </c>
      <c r="H72" s="31">
        <v>69974.357914654742</v>
      </c>
      <c r="I72" s="32">
        <v>90693.073401031812</v>
      </c>
      <c r="J72" s="30">
        <v>0.48198387674315052</v>
      </c>
      <c r="K72" s="29">
        <v>4.3439382177638395</v>
      </c>
    </row>
    <row r="73" spans="1:11" ht="13.5" customHeight="1" x14ac:dyDescent="0.2">
      <c r="A73" s="9" t="s">
        <v>3</v>
      </c>
      <c r="B73" s="33" t="s">
        <v>10</v>
      </c>
      <c r="C73" s="7">
        <v>0.38811252242912064</v>
      </c>
      <c r="D73" s="7">
        <v>1</v>
      </c>
      <c r="E73" s="7">
        <v>0</v>
      </c>
      <c r="F73" s="31">
        <v>8041.1929289090931</v>
      </c>
      <c r="G73" s="31">
        <v>8041.1929289090931</v>
      </c>
      <c r="H73" s="31">
        <v>20718.715486377077</v>
      </c>
      <c r="I73" s="32">
        <v>20718.715486377077</v>
      </c>
      <c r="J73" s="30">
        <v>0.22844870847812024</v>
      </c>
      <c r="K73" s="29">
        <v>2.5765723655119261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0.12494235527482046</v>
      </c>
      <c r="E75" s="37" t="s">
        <v>6</v>
      </c>
      <c r="F75" s="16" t="s">
        <v>8</v>
      </c>
      <c r="G75" s="17">
        <f>+(H29-F30)/G29</f>
        <v>0.12445528614744111</v>
      </c>
      <c r="H75" s="37" t="s">
        <v>7</v>
      </c>
      <c r="I75" s="14" t="s">
        <v>8</v>
      </c>
      <c r="J75" s="15">
        <f>(H52-F53)/G52</f>
        <v>0.12545378784358574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1.4820625564160312</v>
      </c>
      <c r="E76" s="38"/>
      <c r="F76" s="19" t="s">
        <v>9</v>
      </c>
      <c r="G76" s="17">
        <f>+(H30-4*F31)/G30</f>
        <v>1.5124248209112996</v>
      </c>
      <c r="H76" s="38"/>
      <c r="I76" s="18" t="s">
        <v>9</v>
      </c>
      <c r="J76" s="15">
        <f>(H53-4*F54)/G53</f>
        <v>1.4501815562633531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6.5576873138317501E-3</v>
      </c>
      <c r="D6" s="7">
        <f t="shared" si="0"/>
        <v>6.5191638873374046E-3</v>
      </c>
      <c r="E6" s="7">
        <f t="shared" si="0"/>
        <v>0.99348083611266258</v>
      </c>
      <c r="F6" s="31">
        <f t="shared" si="0"/>
        <v>100000</v>
      </c>
      <c r="G6" s="31">
        <f t="shared" si="0"/>
        <v>651.9163887337404</v>
      </c>
      <c r="H6" s="31">
        <f t="shared" si="0"/>
        <v>99432.355992377095</v>
      </c>
      <c r="I6" s="32">
        <f t="shared" si="0"/>
        <v>7690599.3467008881</v>
      </c>
      <c r="J6" s="30"/>
      <c r="K6" s="29">
        <f t="shared" ref="K6:K27" si="1">+K29*0.5122+K52*0.4878</f>
        <v>76.905993467008884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5.1168668415118852E-4</v>
      </c>
      <c r="D7" s="7">
        <f t="shared" si="0"/>
        <v>2.0442358029167016E-3</v>
      </c>
      <c r="E7" s="7">
        <f t="shared" si="0"/>
        <v>0.99795576419708321</v>
      </c>
      <c r="F7" s="31">
        <f t="shared" si="0"/>
        <v>99348.083611266251</v>
      </c>
      <c r="G7" s="31">
        <f t="shared" si="0"/>
        <v>203.0839867594479</v>
      </c>
      <c r="H7" s="31">
        <f t="shared" si="0"/>
        <v>396905.2165935958</v>
      </c>
      <c r="I7" s="32">
        <f t="shared" si="0"/>
        <v>7591166.9907085113</v>
      </c>
      <c r="J7" s="30">
        <f t="shared" ref="J7:J27" si="2">+J30*0.5122+J53*0.4878</f>
        <v>0.99267514517194577</v>
      </c>
      <c r="K7" s="29">
        <f t="shared" si="1"/>
        <v>76.405316876727255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2.1230371960144278E-4</v>
      </c>
      <c r="D8" s="7">
        <f t="shared" si="0"/>
        <v>1.0609247495845871E-3</v>
      </c>
      <c r="E8" s="7">
        <f t="shared" si="0"/>
        <v>0.99893907525041548</v>
      </c>
      <c r="F8" s="31">
        <f t="shared" si="0"/>
        <v>99144.999624506803</v>
      </c>
      <c r="G8" s="31">
        <f t="shared" si="0"/>
        <v>105.18447123153125</v>
      </c>
      <c r="H8" s="31">
        <f t="shared" si="0"/>
        <v>495447.7078507304</v>
      </c>
      <c r="I8" s="32">
        <f t="shared" si="0"/>
        <v>7194261.7741149161</v>
      </c>
      <c r="J8" s="30">
        <f t="shared" si="2"/>
        <v>0.9982070621819592</v>
      </c>
      <c r="K8" s="29">
        <f t="shared" si="1"/>
        <v>72.558329743544675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3.0253644686585558E-4</v>
      </c>
      <c r="D9" s="7">
        <f t="shared" si="0"/>
        <v>1.5116849743178236E-3</v>
      </c>
      <c r="E9" s="7">
        <f t="shared" si="0"/>
        <v>0.99848831502568225</v>
      </c>
      <c r="F9" s="31">
        <f t="shared" si="0"/>
        <v>99039.815153275282</v>
      </c>
      <c r="G9" s="31">
        <f t="shared" si="0"/>
        <v>149.70632229835496</v>
      </c>
      <c r="H9" s="31">
        <f t="shared" si="0"/>
        <v>494872.9762548802</v>
      </c>
      <c r="I9" s="32">
        <f t="shared" si="0"/>
        <v>6698814.0662641851</v>
      </c>
      <c r="J9" s="30">
        <f t="shared" si="2"/>
        <v>0.99883996047251533</v>
      </c>
      <c r="K9" s="29">
        <f t="shared" si="1"/>
        <v>67.63285264062965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7.051196356190855E-4</v>
      </c>
      <c r="D10" s="7">
        <f t="shared" si="0"/>
        <v>3.51957434073595E-3</v>
      </c>
      <c r="E10" s="7">
        <f t="shared" si="0"/>
        <v>0.99648042565926409</v>
      </c>
      <c r="F10" s="31">
        <f t="shared" si="0"/>
        <v>98890.108830976926</v>
      </c>
      <c r="G10" s="31">
        <f t="shared" si="0"/>
        <v>347.884033479886</v>
      </c>
      <c r="H10" s="31">
        <f t="shared" si="0"/>
        <v>493688.9189339655</v>
      </c>
      <c r="I10" s="32">
        <f t="shared" si="0"/>
        <v>6203941.0900093056</v>
      </c>
      <c r="J10" s="30">
        <f t="shared" si="2"/>
        <v>0.99760665621489064</v>
      </c>
      <c r="K10" s="29">
        <f t="shared" si="1"/>
        <v>62.730655945014739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1.258471224992798E-3</v>
      </c>
      <c r="D11" s="7">
        <f t="shared" si="0"/>
        <v>6.2694538718282697E-3</v>
      </c>
      <c r="E11" s="7">
        <f t="shared" si="0"/>
        <v>0.9937305461281718</v>
      </c>
      <c r="F11" s="31">
        <f t="shared" si="0"/>
        <v>98542.224797497038</v>
      </c>
      <c r="G11" s="31">
        <f t="shared" si="0"/>
        <v>617.01394780967826</v>
      </c>
      <c r="H11" s="31">
        <f t="shared" si="0"/>
        <v>491265.54411058046</v>
      </c>
      <c r="I11" s="32">
        <f t="shared" si="0"/>
        <v>5710252.1710753394</v>
      </c>
      <c r="J11" s="30">
        <f t="shared" si="2"/>
        <v>0.99508728030507332</v>
      </c>
      <c r="K11" s="29">
        <f t="shared" si="1"/>
        <v>57.937680754450227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1.6743867178164173E-3</v>
      </c>
      <c r="D12" s="7">
        <f t="shared" si="0"/>
        <v>8.3297775982315476E-3</v>
      </c>
      <c r="E12" s="7">
        <f t="shared" si="0"/>
        <v>0.99167022240176839</v>
      </c>
      <c r="F12" s="31">
        <f t="shared" si="0"/>
        <v>97925.21084968737</v>
      </c>
      <c r="G12" s="31">
        <f t="shared" si="0"/>
        <v>813.40445351804385</v>
      </c>
      <c r="H12" s="31">
        <f t="shared" si="0"/>
        <v>487652.89616895723</v>
      </c>
      <c r="I12" s="32">
        <f t="shared" si="0"/>
        <v>5218986.6269647591</v>
      </c>
      <c r="J12" s="30">
        <f t="shared" si="2"/>
        <v>0.99263143149718946</v>
      </c>
      <c r="K12" s="29">
        <f t="shared" si="1"/>
        <v>53.275499439890666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1.9520154860669832E-3</v>
      </c>
      <c r="D13" s="7">
        <f t="shared" si="0"/>
        <v>9.7049135241109794E-3</v>
      </c>
      <c r="E13" s="7">
        <f t="shared" si="0"/>
        <v>0.99029508647588904</v>
      </c>
      <c r="F13" s="31">
        <f t="shared" si="0"/>
        <v>97111.806396169326</v>
      </c>
      <c r="G13" s="31">
        <f t="shared" si="0"/>
        <v>938.51543397819182</v>
      </c>
      <c r="H13" s="31">
        <f t="shared" si="0"/>
        <v>483258.58254882263</v>
      </c>
      <c r="I13" s="32">
        <f t="shared" si="0"/>
        <v>4731333.7307958025</v>
      </c>
      <c r="J13" s="30">
        <f t="shared" si="2"/>
        <v>0.99095658077475945</v>
      </c>
      <c r="K13" s="29">
        <f t="shared" si="1"/>
        <v>48.687560043222589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2.2921742592628318E-3</v>
      </c>
      <c r="D14" s="7">
        <f t="shared" si="0"/>
        <v>1.1389452581894891E-2</v>
      </c>
      <c r="E14" s="7">
        <f t="shared" si="0"/>
        <v>0.98861054741810506</v>
      </c>
      <c r="F14" s="31">
        <f t="shared" si="0"/>
        <v>96173.290962191124</v>
      </c>
      <c r="G14" s="31">
        <f t="shared" si="0"/>
        <v>1089.9621106618265</v>
      </c>
      <c r="H14" s="31">
        <f t="shared" si="0"/>
        <v>478223.10033519851</v>
      </c>
      <c r="I14" s="32">
        <f t="shared" si="0"/>
        <v>4248075.1482469793</v>
      </c>
      <c r="J14" s="30">
        <f t="shared" si="2"/>
        <v>0.98953196328787407</v>
      </c>
      <c r="K14" s="29">
        <f t="shared" si="1"/>
        <v>44.126456140243221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2.9245770017448701E-3</v>
      </c>
      <c r="D15" s="7">
        <f t="shared" si="0"/>
        <v>1.4511151022813317E-2</v>
      </c>
      <c r="E15" s="7">
        <f t="shared" si="0"/>
        <v>0.98548884897718669</v>
      </c>
      <c r="F15" s="31">
        <f t="shared" si="0"/>
        <v>95083.32885152931</v>
      </c>
      <c r="G15" s="31">
        <f t="shared" si="0"/>
        <v>1371.9866968266736</v>
      </c>
      <c r="H15" s="31">
        <f t="shared" si="0"/>
        <v>472131.90993824945</v>
      </c>
      <c r="I15" s="32">
        <f t="shared" si="0"/>
        <v>3769852.0479117809</v>
      </c>
      <c r="J15" s="30">
        <f t="shared" si="2"/>
        <v>0.98719546442428441</v>
      </c>
      <c r="K15" s="29">
        <f t="shared" si="1"/>
        <v>39.592811810888321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3.9820384562992001E-3</v>
      </c>
      <c r="D16" s="7">
        <f t="shared" si="4"/>
        <v>1.9707109400009588E-2</v>
      </c>
      <c r="E16" s="7">
        <f t="shared" si="4"/>
        <v>0.98029289059999036</v>
      </c>
      <c r="F16" s="31">
        <f t="shared" si="4"/>
        <v>93711.342154702623</v>
      </c>
      <c r="G16" s="31">
        <f t="shared" si="4"/>
        <v>1834.3216784318038</v>
      </c>
      <c r="H16" s="31">
        <f t="shared" si="4"/>
        <v>464200.79303251748</v>
      </c>
      <c r="I16" s="32">
        <f t="shared" si="4"/>
        <v>3297720.1379735316</v>
      </c>
      <c r="J16" s="30">
        <f t="shared" si="2"/>
        <v>0.98309770518151485</v>
      </c>
      <c r="K16" s="29">
        <f t="shared" si="1"/>
        <v>35.124021984449676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5.6865637629498591E-3</v>
      </c>
      <c r="D17" s="7">
        <f t="shared" si="4"/>
        <v>2.802249237574287E-2</v>
      </c>
      <c r="E17" s="7">
        <f t="shared" si="4"/>
        <v>0.97197750762425716</v>
      </c>
      <c r="F17" s="31">
        <f t="shared" si="4"/>
        <v>91877.020476270816</v>
      </c>
      <c r="G17" s="31">
        <f t="shared" si="4"/>
        <v>2552.8015112925523</v>
      </c>
      <c r="H17" s="31">
        <f t="shared" si="4"/>
        <v>453350.20376315981</v>
      </c>
      <c r="I17" s="32">
        <f t="shared" si="4"/>
        <v>2833519.3449410144</v>
      </c>
      <c r="J17" s="30">
        <f t="shared" si="2"/>
        <v>0.97644706836170936</v>
      </c>
      <c r="K17" s="29">
        <f t="shared" si="1"/>
        <v>30.760727321168048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8.3088508315239621E-3</v>
      </c>
      <c r="D18" s="7">
        <f t="shared" si="4"/>
        <v>4.0677712347494843E-2</v>
      </c>
      <c r="E18" s="7">
        <f t="shared" si="4"/>
        <v>0.95932228765250516</v>
      </c>
      <c r="F18" s="31">
        <f t="shared" si="4"/>
        <v>89324.218964978267</v>
      </c>
      <c r="G18" s="31">
        <f t="shared" si="4"/>
        <v>3594.6266523887111</v>
      </c>
      <c r="H18" s="31">
        <f t="shared" si="4"/>
        <v>438127.27303514257</v>
      </c>
      <c r="I18" s="32">
        <f t="shared" si="4"/>
        <v>2380169.1411778545</v>
      </c>
      <c r="J18" s="30">
        <f t="shared" si="2"/>
        <v>0.96609903124770913</v>
      </c>
      <c r="K18" s="29">
        <f t="shared" si="1"/>
        <v>26.549308942264339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1.233003205556045E-2</v>
      </c>
      <c r="D19" s="7">
        <f t="shared" si="4"/>
        <v>5.9755983119002119E-2</v>
      </c>
      <c r="E19" s="7">
        <f t="shared" si="4"/>
        <v>0.9402440168809979</v>
      </c>
      <c r="F19" s="31">
        <f t="shared" si="4"/>
        <v>85729.59231258955</v>
      </c>
      <c r="G19" s="31">
        <f t="shared" si="4"/>
        <v>5049.8690642991514</v>
      </c>
      <c r="H19" s="31">
        <f t="shared" si="4"/>
        <v>416696.25817519246</v>
      </c>
      <c r="I19" s="32">
        <f t="shared" si="4"/>
        <v>1942041.8681427115</v>
      </c>
      <c r="J19" s="30">
        <f t="shared" si="2"/>
        <v>0.95047443358495953</v>
      </c>
      <c r="K19" s="29">
        <f t="shared" si="1"/>
        <v>22.533770835991703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1.8496605946041828E-2</v>
      </c>
      <c r="D20" s="7">
        <f t="shared" si="4"/>
        <v>8.8282090542175493E-2</v>
      </c>
      <c r="E20" s="7">
        <f t="shared" si="4"/>
        <v>0.91171790945782449</v>
      </c>
      <c r="F20" s="31">
        <f t="shared" si="4"/>
        <v>80679.723248290407</v>
      </c>
      <c r="G20" s="31">
        <f t="shared" si="4"/>
        <v>6987.2543489893287</v>
      </c>
      <c r="H20" s="31">
        <f t="shared" si="4"/>
        <v>386813.67324629391</v>
      </c>
      <c r="I20" s="32">
        <f t="shared" si="4"/>
        <v>1525345.6099675195</v>
      </c>
      <c r="J20" s="30">
        <f t="shared" si="2"/>
        <v>0.92708660940119603</v>
      </c>
      <c r="K20" s="29">
        <f t="shared" si="1"/>
        <v>18.75856015746545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2.8104298924691639E-2</v>
      </c>
      <c r="D21" s="7">
        <f t="shared" si="4"/>
        <v>0.13102062477709886</v>
      </c>
      <c r="E21" s="7">
        <f t="shared" si="4"/>
        <v>0.86897937522290114</v>
      </c>
      <c r="F21" s="31">
        <f t="shared" si="4"/>
        <v>73692.468899301079</v>
      </c>
      <c r="G21" s="31">
        <f t="shared" si="4"/>
        <v>9409.751660540891</v>
      </c>
      <c r="H21" s="31">
        <f t="shared" si="4"/>
        <v>345969.81717815716</v>
      </c>
      <c r="I21" s="32">
        <f t="shared" si="4"/>
        <v>1138531.9367212253</v>
      </c>
      <c r="J21" s="30">
        <f t="shared" si="2"/>
        <v>0.89204113901474713</v>
      </c>
      <c r="K21" s="29">
        <f t="shared" si="1"/>
        <v>15.26887190752629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4.3344961766528273E-2</v>
      </c>
      <c r="D22" s="7">
        <f t="shared" si="4"/>
        <v>0.19498287892915783</v>
      </c>
      <c r="E22" s="7">
        <f t="shared" si="4"/>
        <v>0.80501712107084211</v>
      </c>
      <c r="F22" s="31">
        <f t="shared" si="4"/>
        <v>64282.71723876019</v>
      </c>
      <c r="G22" s="31">
        <f t="shared" si="4"/>
        <v>12126.667373021937</v>
      </c>
      <c r="H22" s="31">
        <f t="shared" si="4"/>
        <v>292248.89562052058</v>
      </c>
      <c r="I22" s="32">
        <f t="shared" si="4"/>
        <v>792562.11954306811</v>
      </c>
      <c r="J22" s="30">
        <f t="shared" si="2"/>
        <v>0.84012241336419158</v>
      </c>
      <c r="K22" s="29">
        <f t="shared" si="1"/>
        <v>12.112983432338439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6.8479103539914724E-2</v>
      </c>
      <c r="D23" s="7">
        <f t="shared" si="4"/>
        <v>0.29077982060000018</v>
      </c>
      <c r="E23" s="7">
        <f t="shared" si="4"/>
        <v>0.70922017939999982</v>
      </c>
      <c r="F23" s="31">
        <f t="shared" si="4"/>
        <v>52156.049865738249</v>
      </c>
      <c r="G23" s="31">
        <f t="shared" si="4"/>
        <v>14577.757148969664</v>
      </c>
      <c r="H23" s="31">
        <f t="shared" si="4"/>
        <v>224959.62991784562</v>
      </c>
      <c r="I23" s="32">
        <f t="shared" si="4"/>
        <v>500313.22392254754</v>
      </c>
      <c r="J23" s="30">
        <f t="shared" si="2"/>
        <v>0.761372117249278</v>
      </c>
      <c r="K23" s="29">
        <f t="shared" si="1"/>
        <v>9.3439248298935915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0.10480157060525508</v>
      </c>
      <c r="D24" s="7">
        <f t="shared" si="4"/>
        <v>0.409884205823555</v>
      </c>
      <c r="E24" s="7">
        <f t="shared" si="4"/>
        <v>0.590115794176445</v>
      </c>
      <c r="F24" s="31">
        <f t="shared" si="4"/>
        <v>37578.292716768585</v>
      </c>
      <c r="G24" s="31">
        <f t="shared" si="4"/>
        <v>14678.713088385513</v>
      </c>
      <c r="H24" s="31">
        <f t="shared" si="4"/>
        <v>150706.18719796935</v>
      </c>
      <c r="I24" s="32">
        <f t="shared" si="4"/>
        <v>275353.59400470194</v>
      </c>
      <c r="J24" s="30">
        <f t="shared" si="2"/>
        <v>0.65544282219360284</v>
      </c>
      <c r="K24" s="29">
        <f t="shared" si="1"/>
        <v>7.0514819856200361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0.16204942447859524</v>
      </c>
      <c r="D25" s="7">
        <f t="shared" si="4"/>
        <v>0.56080376387452713</v>
      </c>
      <c r="E25" s="7">
        <f t="shared" si="4"/>
        <v>0.43919623612547293</v>
      </c>
      <c r="F25" s="31">
        <f t="shared" si="4"/>
        <v>22899.579628383071</v>
      </c>
      <c r="G25" s="31">
        <f t="shared" si="4"/>
        <v>12182.028680894069</v>
      </c>
      <c r="H25" s="31">
        <f t="shared" si="4"/>
        <v>82492.598360926291</v>
      </c>
      <c r="I25" s="32">
        <f t="shared" si="4"/>
        <v>124647.40680673262</v>
      </c>
      <c r="J25" s="30">
        <f t="shared" si="2"/>
        <v>0.52424702105045284</v>
      </c>
      <c r="K25" s="29">
        <f t="shared" si="1"/>
        <v>5.1548733677167826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0.2506123701515523</v>
      </c>
      <c r="D26" s="7">
        <f t="shared" si="5"/>
        <v>0.72513094114664411</v>
      </c>
      <c r="E26" s="7">
        <f t="shared" si="5"/>
        <v>0.27486905885335583</v>
      </c>
      <c r="F26" s="31">
        <f t="shared" si="5"/>
        <v>10717.550947489002</v>
      </c>
      <c r="G26" s="31">
        <f t="shared" si="5"/>
        <v>7390.3192127697366</v>
      </c>
      <c r="H26" s="31">
        <f t="shared" si="5"/>
        <v>33000.710345845771</v>
      </c>
      <c r="I26" s="32">
        <f t="shared" si="5"/>
        <v>42154.808445806317</v>
      </c>
      <c r="J26" s="30">
        <f t="shared" si="2"/>
        <v>0.36884143153787263</v>
      </c>
      <c r="K26" s="29">
        <f t="shared" si="1"/>
        <v>3.6533802492220353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0.40869570867239513</v>
      </c>
      <c r="D27" s="7">
        <f t="shared" si="6"/>
        <v>1</v>
      </c>
      <c r="E27" s="7">
        <f t="shared" si="6"/>
        <v>0</v>
      </c>
      <c r="F27" s="31">
        <f t="shared" si="6"/>
        <v>3327.2317347192661</v>
      </c>
      <c r="G27" s="31">
        <f t="shared" si="6"/>
        <v>3327.2317347192661</v>
      </c>
      <c r="H27" s="31">
        <f t="shared" si="6"/>
        <v>9154.0980999605526</v>
      </c>
      <c r="I27" s="32">
        <f t="shared" si="6"/>
        <v>9154.0980999605526</v>
      </c>
      <c r="J27" s="30">
        <f t="shared" si="2"/>
        <v>0.18807729348083252</v>
      </c>
      <c r="K27" s="29">
        <f t="shared" si="1"/>
        <v>2.4999158855957564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7.7353094257225424E-3</v>
      </c>
      <c r="D29" s="7">
        <v>7.6832736155507154E-3</v>
      </c>
      <c r="E29" s="7">
        <v>0.99231672638444923</v>
      </c>
      <c r="F29" s="31">
        <v>100000</v>
      </c>
      <c r="G29" s="31">
        <v>768.32736155507155</v>
      </c>
      <c r="H29" s="31">
        <v>99327.295040082172</v>
      </c>
      <c r="I29" s="32">
        <v>7319748.5504000522</v>
      </c>
      <c r="J29" s="30"/>
      <c r="K29" s="29">
        <v>73.197485504000525</v>
      </c>
    </row>
    <row r="30" spans="1:11" ht="13.5" customHeight="1" x14ac:dyDescent="0.2">
      <c r="A30" s="6">
        <v>1</v>
      </c>
      <c r="B30" s="8">
        <v>4</v>
      </c>
      <c r="C30" s="7">
        <v>5.2587976523025192E-4</v>
      </c>
      <c r="D30" s="7">
        <v>2.1008707414773135E-3</v>
      </c>
      <c r="E30" s="7">
        <v>0.99789912925852264</v>
      </c>
      <c r="F30" s="31">
        <v>99231.672638444928</v>
      </c>
      <c r="G30" s="31">
        <v>208.47291767396382</v>
      </c>
      <c r="H30" s="31">
        <v>396426.9619362246</v>
      </c>
      <c r="I30" s="32">
        <v>7220421.25535997</v>
      </c>
      <c r="J30" s="30">
        <v>0.99150851395261352</v>
      </c>
      <c r="K30" s="29">
        <v>72.763272686815426</v>
      </c>
    </row>
    <row r="31" spans="1:11" ht="13.5" customHeight="1" x14ac:dyDescent="0.2">
      <c r="A31" s="6">
        <v>5</v>
      </c>
      <c r="B31" s="8">
        <v>5</v>
      </c>
      <c r="C31" s="7">
        <v>2.1373353397115705E-4</v>
      </c>
      <c r="D31" s="7">
        <v>1.0680609648112968E-3</v>
      </c>
      <c r="E31" s="7">
        <v>0.99893193903518873</v>
      </c>
      <c r="F31" s="31">
        <v>99023.199720770965</v>
      </c>
      <c r="G31" s="31">
        <v>105.76281423246837</v>
      </c>
      <c r="H31" s="31">
        <v>494834.91086962924</v>
      </c>
      <c r="I31" s="32">
        <v>6823994.2934237458</v>
      </c>
      <c r="J31" s="30">
        <v>0.99814556084241257</v>
      </c>
      <c r="K31" s="29">
        <v>68.913086152197465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3.1917090125930484E-4</v>
      </c>
      <c r="D32" s="7">
        <v>1.5947834619979219E-3</v>
      </c>
      <c r="E32" s="7">
        <v>0.99840521653800207</v>
      </c>
      <c r="F32" s="31">
        <v>98917.436906538496</v>
      </c>
      <c r="G32" s="31">
        <v>157.75189248177048</v>
      </c>
      <c r="H32" s="31">
        <v>494255.24651323934</v>
      </c>
      <c r="I32" s="32">
        <v>6329159.3825541167</v>
      </c>
      <c r="J32" s="30">
        <v>0.99882857020865567</v>
      </c>
      <c r="K32" s="29">
        <v>63.984263851621854</v>
      </c>
    </row>
    <row r="33" spans="1:11" ht="13.5" customHeight="1" x14ac:dyDescent="0.2">
      <c r="A33" s="9">
        <f t="shared" si="7"/>
        <v>15</v>
      </c>
      <c r="B33" s="8">
        <v>5</v>
      </c>
      <c r="C33" s="7">
        <v>9.4978613239323623E-4</v>
      </c>
      <c r="D33" s="7">
        <v>4.7394278818774487E-3</v>
      </c>
      <c r="E33" s="7">
        <v>0.99526057211812258</v>
      </c>
      <c r="F33" s="31">
        <v>98759.685014056726</v>
      </c>
      <c r="G33" s="31">
        <v>468.0644047610549</v>
      </c>
      <c r="H33" s="31">
        <v>492810.31676219928</v>
      </c>
      <c r="I33" s="32">
        <v>5834904.1360408776</v>
      </c>
      <c r="J33" s="30">
        <v>0.99707655151617824</v>
      </c>
      <c r="K33" s="29">
        <v>59.081842304482649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1.8639072787726299E-3</v>
      </c>
      <c r="D34" s="7">
        <v>9.2792067978370082E-3</v>
      </c>
      <c r="E34" s="7">
        <v>0.990720793202163</v>
      </c>
      <c r="F34" s="31">
        <v>98291.620609295671</v>
      </c>
      <c r="G34" s="31">
        <v>912.06827412819257</v>
      </c>
      <c r="H34" s="31">
        <v>489331.35489914671</v>
      </c>
      <c r="I34" s="32">
        <v>5342093.8192786779</v>
      </c>
      <c r="J34" s="30">
        <v>0.99294056608654302</v>
      </c>
      <c r="K34" s="29">
        <v>54.349432699998268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2.4804957275455421E-3</v>
      </c>
      <c r="D35" s="7">
        <v>1.232796874772871E-2</v>
      </c>
      <c r="E35" s="7">
        <v>0.98767203125227132</v>
      </c>
      <c r="F35" s="31">
        <v>97379.552335167478</v>
      </c>
      <c r="G35" s="31">
        <v>1200.4920778557571</v>
      </c>
      <c r="H35" s="31">
        <v>483972.64487274387</v>
      </c>
      <c r="I35" s="32">
        <v>4852762.4643795313</v>
      </c>
      <c r="J35" s="30">
        <v>0.98904891343513579</v>
      </c>
      <c r="K35" s="29">
        <v>49.833485038799189</v>
      </c>
    </row>
    <row r="36" spans="1:11" ht="13.5" customHeight="1" x14ac:dyDescent="0.2">
      <c r="A36" s="9">
        <f t="shared" si="7"/>
        <v>30</v>
      </c>
      <c r="B36" s="8">
        <v>5</v>
      </c>
      <c r="C36" s="7">
        <v>2.7656379827790253E-3</v>
      </c>
      <c r="D36" s="7">
        <v>1.3734154817370038E-2</v>
      </c>
      <c r="E36" s="7">
        <v>0.98626584518262994</v>
      </c>
      <c r="F36" s="31">
        <v>96179.060257311721</v>
      </c>
      <c r="G36" s="31">
        <v>1320.938103763081</v>
      </c>
      <c r="H36" s="31">
        <v>477625.09482016473</v>
      </c>
      <c r="I36" s="32">
        <v>4368789.8195067877</v>
      </c>
      <c r="J36" s="30">
        <v>0.98688448589021349</v>
      </c>
      <c r="K36" s="29">
        <v>45.423502868699153</v>
      </c>
    </row>
    <row r="37" spans="1:11" ht="13.5" customHeight="1" x14ac:dyDescent="0.2">
      <c r="A37" s="9">
        <f t="shared" si="7"/>
        <v>35</v>
      </c>
      <c r="B37" s="8">
        <v>5</v>
      </c>
      <c r="C37" s="7">
        <v>3.0828633587458216E-3</v>
      </c>
      <c r="D37" s="7">
        <v>1.5299087207389228E-2</v>
      </c>
      <c r="E37" s="7">
        <v>0.98470091279261074</v>
      </c>
      <c r="F37" s="31">
        <v>94858.12215354864</v>
      </c>
      <c r="G37" s="31">
        <v>1451.2426831563207</v>
      </c>
      <c r="H37" s="31">
        <v>470745.05557934265</v>
      </c>
      <c r="I37" s="32">
        <v>3891164.7246866226</v>
      </c>
      <c r="J37" s="30">
        <v>0.9855953145774039</v>
      </c>
      <c r="K37" s="29">
        <v>41.020891372780085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3.8211455628573685E-3</v>
      </c>
      <c r="D38" s="7">
        <v>1.8931886353532313E-2</v>
      </c>
      <c r="E38" s="7">
        <v>0.98106811364646773</v>
      </c>
      <c r="F38" s="31">
        <v>93406.879470392319</v>
      </c>
      <c r="G38" s="31">
        <v>1768.368426771558</v>
      </c>
      <c r="H38" s="31">
        <v>462784.88942180236</v>
      </c>
      <c r="I38" s="32">
        <v>3420419.6691072802</v>
      </c>
      <c r="J38" s="30">
        <v>0.98309028196218917</v>
      </c>
      <c r="K38" s="29">
        <v>36.618498428603097</v>
      </c>
    </row>
    <row r="39" spans="1:11" ht="13.5" customHeight="1" x14ac:dyDescent="0.2">
      <c r="A39" s="9">
        <f t="shared" si="7"/>
        <v>45</v>
      </c>
      <c r="B39" s="8">
        <v>5</v>
      </c>
      <c r="C39" s="7">
        <v>5.1484376873876256E-3</v>
      </c>
      <c r="D39" s="7">
        <v>2.5430935110502838E-2</v>
      </c>
      <c r="E39" s="7">
        <v>0.97456906488949713</v>
      </c>
      <c r="F39" s="31">
        <v>91638.511043620761</v>
      </c>
      <c r="G39" s="31">
        <v>2330.4530279734172</v>
      </c>
      <c r="H39" s="31">
        <v>452652.4684726086</v>
      </c>
      <c r="I39" s="32">
        <v>2957634.7796854777</v>
      </c>
      <c r="J39" s="30">
        <v>0.97810554929342419</v>
      </c>
      <c r="K39" s="29">
        <v>32.275020032545235</v>
      </c>
    </row>
    <row r="40" spans="1:11" ht="13.5" customHeight="1" x14ac:dyDescent="0.2">
      <c r="A40" s="9">
        <f t="shared" si="7"/>
        <v>50</v>
      </c>
      <c r="B40" s="8">
        <v>5</v>
      </c>
      <c r="C40" s="7">
        <v>7.3480920574805347E-3</v>
      </c>
      <c r="D40" s="7">
        <v>3.6112164969655594E-2</v>
      </c>
      <c r="E40" s="7">
        <v>0.96388783503034436</v>
      </c>
      <c r="F40" s="31">
        <v>89308.058015647344</v>
      </c>
      <c r="G40" s="31">
        <v>3225.1073241806298</v>
      </c>
      <c r="H40" s="31">
        <v>438904.04460806842</v>
      </c>
      <c r="I40" s="32">
        <v>2504982.3112128694</v>
      </c>
      <c r="J40" s="30">
        <v>0.96962697693678401</v>
      </c>
      <c r="K40" s="29">
        <v>28.048782684021418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1.0683743238323443E-2</v>
      </c>
      <c r="D41" s="7">
        <v>5.2101069475955414E-2</v>
      </c>
      <c r="E41" s="7">
        <v>0.94789893052404461</v>
      </c>
      <c r="F41" s="31">
        <v>86082.950691466714</v>
      </c>
      <c r="G41" s="31">
        <v>4485.0137946713512</v>
      </c>
      <c r="H41" s="31">
        <v>419797.97666638478</v>
      </c>
      <c r="I41" s="32">
        <v>2066078.2666048012</v>
      </c>
      <c r="J41" s="30">
        <v>0.95646869019230629</v>
      </c>
      <c r="K41" s="29">
        <v>24.001015880716189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1.5893141173692761E-2</v>
      </c>
      <c r="D42" s="7">
        <v>7.6579767019514342E-2</v>
      </c>
      <c r="E42" s="7">
        <v>0.9234202329804857</v>
      </c>
      <c r="F42" s="31">
        <v>81597.936896795363</v>
      </c>
      <c r="G42" s="31">
        <v>6248.7509968296217</v>
      </c>
      <c r="H42" s="31">
        <v>393172.81137431238</v>
      </c>
      <c r="I42" s="32">
        <v>1646280.2899384163</v>
      </c>
      <c r="J42" s="30">
        <v>0.93657624197357303</v>
      </c>
      <c r="K42" s="29">
        <v>20.175513653251098</v>
      </c>
    </row>
    <row r="43" spans="1:11" ht="13.5" customHeight="1" x14ac:dyDescent="0.2">
      <c r="A43" s="9">
        <f t="shared" si="7"/>
        <v>65</v>
      </c>
      <c r="B43" s="8">
        <v>5</v>
      </c>
      <c r="C43" s="7">
        <v>2.376612326843671E-2</v>
      </c>
      <c r="D43" s="7">
        <v>0.11245862963048241</v>
      </c>
      <c r="E43" s="7">
        <v>0.88754137036951763</v>
      </c>
      <c r="F43" s="31">
        <v>75349.185899965742</v>
      </c>
      <c r="G43" s="31">
        <v>8473.6661900826148</v>
      </c>
      <c r="H43" s="31">
        <v>356543.89630034077</v>
      </c>
      <c r="I43" s="32">
        <v>1253107.4785641041</v>
      </c>
      <c r="J43" s="30">
        <v>0.90683761945304053</v>
      </c>
      <c r="K43" s="29">
        <v>16.630670439196795</v>
      </c>
    </row>
    <row r="44" spans="1:11" ht="13.5" customHeight="1" x14ac:dyDescent="0.2">
      <c r="A44" s="9">
        <f t="shared" si="7"/>
        <v>70</v>
      </c>
      <c r="B44" s="8">
        <v>5</v>
      </c>
      <c r="C44" s="7">
        <v>3.5920932404335575E-2</v>
      </c>
      <c r="D44" s="7">
        <v>0.16531565652532837</v>
      </c>
      <c r="E44" s="7">
        <v>0.83468434347467158</v>
      </c>
      <c r="F44" s="31">
        <v>66875.519709883127</v>
      </c>
      <c r="G44" s="31">
        <v>11055.570446311867</v>
      </c>
      <c r="H44" s="31">
        <v>307775.15243389073</v>
      </c>
      <c r="I44" s="32">
        <v>896563.58226376318</v>
      </c>
      <c r="J44" s="30">
        <v>0.86321812160439049</v>
      </c>
      <c r="K44" s="29">
        <v>13.40645405304066</v>
      </c>
    </row>
    <row r="45" spans="1:11" ht="13.5" customHeight="1" x14ac:dyDescent="0.2">
      <c r="A45" s="9">
        <f t="shared" si="7"/>
        <v>75</v>
      </c>
      <c r="B45" s="8">
        <v>5</v>
      </c>
      <c r="C45" s="7">
        <v>5.4567680881194451E-2</v>
      </c>
      <c r="D45" s="7">
        <v>0.24082557963489715</v>
      </c>
      <c r="E45" s="7">
        <v>0.75917442036510285</v>
      </c>
      <c r="F45" s="31">
        <v>55819.94926357126</v>
      </c>
      <c r="G45" s="31">
        <v>13442.871636590098</v>
      </c>
      <c r="H45" s="31">
        <v>246352.26235577272</v>
      </c>
      <c r="I45" s="32">
        <v>588788.42982987245</v>
      </c>
      <c r="J45" s="30">
        <v>0.80042934073012451</v>
      </c>
      <c r="K45" s="29">
        <v>10.547992923636039</v>
      </c>
    </row>
    <row r="46" spans="1:11" ht="13.5" customHeight="1" x14ac:dyDescent="0.2">
      <c r="A46" s="9">
        <f t="shared" si="7"/>
        <v>80</v>
      </c>
      <c r="B46" s="8">
        <v>5</v>
      </c>
      <c r="C46" s="7">
        <v>8.4263215239598357E-2</v>
      </c>
      <c r="D46" s="7">
        <v>0.34806095857753311</v>
      </c>
      <c r="E46" s="7">
        <v>0.65193904142246684</v>
      </c>
      <c r="F46" s="31">
        <v>42377.077626981161</v>
      </c>
      <c r="G46" s="31">
        <v>14749.806260561596</v>
      </c>
      <c r="H46" s="31">
        <v>175044.42737701425</v>
      </c>
      <c r="I46" s="32">
        <v>342436.16747409973</v>
      </c>
      <c r="J46" s="30">
        <v>0.71054523998737074</v>
      </c>
      <c r="K46" s="29">
        <v>8.0806933051955721</v>
      </c>
    </row>
    <row r="47" spans="1:11" ht="13.5" customHeight="1" x14ac:dyDescent="0.2">
      <c r="A47" s="9">
        <v>85</v>
      </c>
      <c r="B47" s="8">
        <v>5</v>
      </c>
      <c r="C47" s="7">
        <v>0.12747528298734689</v>
      </c>
      <c r="D47" s="7">
        <v>0.47917802064137038</v>
      </c>
      <c r="E47" s="7">
        <v>0.52082197935862962</v>
      </c>
      <c r="F47" s="31">
        <v>27627.271366419565</v>
      </c>
      <c r="G47" s="31">
        <v>13238.381209082936</v>
      </c>
      <c r="H47" s="31">
        <v>103850.57321580505</v>
      </c>
      <c r="I47" s="32">
        <v>167391.74009708548</v>
      </c>
      <c r="J47" s="30">
        <v>0.59328123021094281</v>
      </c>
      <c r="K47" s="29">
        <v>6.0589313319065967</v>
      </c>
    </row>
    <row r="48" spans="1:11" ht="13.5" customHeight="1" x14ac:dyDescent="0.2">
      <c r="A48" s="9">
        <v>90</v>
      </c>
      <c r="B48" s="8">
        <v>5</v>
      </c>
      <c r="C48" s="7">
        <v>0.19394669052228675</v>
      </c>
      <c r="D48" s="7">
        <v>0.6346748845604907</v>
      </c>
      <c r="E48" s="7">
        <v>0.3653251154395093</v>
      </c>
      <c r="F48" s="31">
        <v>14388.890157336629</v>
      </c>
      <c r="G48" s="31">
        <v>9132.2671995612054</v>
      </c>
      <c r="H48" s="31">
        <v>47086.481212793886</v>
      </c>
      <c r="I48" s="32">
        <v>63541.166881280413</v>
      </c>
      <c r="J48" s="30">
        <v>0.45340607908775393</v>
      </c>
      <c r="K48" s="29">
        <v>4.4159880426136926</v>
      </c>
    </row>
    <row r="49" spans="1:12" ht="13.5" customHeight="1" x14ac:dyDescent="0.2">
      <c r="A49" s="9">
        <v>95</v>
      </c>
      <c r="B49" s="8">
        <v>5</v>
      </c>
      <c r="C49" s="7">
        <v>0.29497409108375927</v>
      </c>
      <c r="D49" s="7">
        <v>0.79162951999674758</v>
      </c>
      <c r="E49" s="7">
        <v>0.20837048000325242</v>
      </c>
      <c r="F49" s="31">
        <v>5256.6229577754239</v>
      </c>
      <c r="G49" s="31">
        <v>4161.297908867642</v>
      </c>
      <c r="H49" s="31">
        <v>14107.333608788109</v>
      </c>
      <c r="I49" s="32">
        <v>16454.685668486531</v>
      </c>
      <c r="J49" s="30">
        <v>0.29960475375159273</v>
      </c>
      <c r="K49" s="29">
        <v>3.1302769478924297</v>
      </c>
    </row>
    <row r="50" spans="1:12" ht="13.5" customHeight="1" x14ac:dyDescent="0.2">
      <c r="A50" s="9" t="s">
        <v>3</v>
      </c>
      <c r="B50" s="33" t="s">
        <v>10</v>
      </c>
      <c r="C50" s="7">
        <v>0.46662154676896017</v>
      </c>
      <c r="D50" s="7">
        <v>1</v>
      </c>
      <c r="E50" s="7">
        <v>0</v>
      </c>
      <c r="F50" s="31">
        <v>1095.3250489077823</v>
      </c>
      <c r="G50" s="31">
        <v>1095.3250489077823</v>
      </c>
      <c r="H50" s="31">
        <v>2347.3520596984222</v>
      </c>
      <c r="I50" s="32">
        <v>2347.3520596984222</v>
      </c>
      <c r="J50" s="30">
        <v>0.14265553940018394</v>
      </c>
      <c r="K50" s="29">
        <v>2.143064346094445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5.3211599548517096E-3</v>
      </c>
      <c r="D52" s="7">
        <v>5.2968248082253559E-3</v>
      </c>
      <c r="E52" s="7">
        <v>0.99470317519177465</v>
      </c>
      <c r="F52" s="31">
        <v>100000</v>
      </c>
      <c r="G52" s="31">
        <v>529.68248082253558</v>
      </c>
      <c r="H52" s="31">
        <v>99542.672146057826</v>
      </c>
      <c r="I52" s="32">
        <v>8080000.2853341158</v>
      </c>
      <c r="J52" s="30"/>
      <c r="K52" s="29">
        <v>80.800002853341155</v>
      </c>
      <c r="L52" s="28"/>
    </row>
    <row r="53" spans="1:12" ht="13.5" customHeight="1" x14ac:dyDescent="0.2">
      <c r="A53" s="6">
        <v>1</v>
      </c>
      <c r="B53" s="8">
        <v>4</v>
      </c>
      <c r="C53" s="7">
        <v>4.9678365805710012E-4</v>
      </c>
      <c r="D53" s="7">
        <v>1.9847679564002083E-3</v>
      </c>
      <c r="E53" s="7">
        <v>0.99801523204359976</v>
      </c>
      <c r="F53" s="31">
        <v>99470.317519177464</v>
      </c>
      <c r="G53" s="31">
        <v>197.42549882501771</v>
      </c>
      <c r="H53" s="31">
        <v>397407.39378815412</v>
      </c>
      <c r="I53" s="32">
        <v>7980457.6131880581</v>
      </c>
      <c r="J53" s="30">
        <v>0.99390013186842385</v>
      </c>
      <c r="K53" s="29">
        <v>80.229537938787203</v>
      </c>
    </row>
    <row r="54" spans="1:12" ht="13.5" customHeight="1" x14ac:dyDescent="0.2">
      <c r="A54" s="6">
        <v>5</v>
      </c>
      <c r="B54" s="8">
        <v>5</v>
      </c>
      <c r="C54" s="7">
        <v>2.108023852017551E-4</v>
      </c>
      <c r="D54" s="7">
        <v>1.0534315773026667E-3</v>
      </c>
      <c r="E54" s="7">
        <v>0.99894656842269736</v>
      </c>
      <c r="F54" s="31">
        <v>99272.892020352447</v>
      </c>
      <c r="G54" s="31">
        <v>104.57719922439719</v>
      </c>
      <c r="H54" s="31">
        <v>496091.15724335029</v>
      </c>
      <c r="I54" s="32">
        <v>7583050.2193999039</v>
      </c>
      <c r="J54" s="30">
        <v>0.99827163984927336</v>
      </c>
      <c r="K54" s="29">
        <v>76.385910242700135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2.8506992874300865E-4</v>
      </c>
      <c r="D55" s="7">
        <v>1.4244298587176873E-3</v>
      </c>
      <c r="E55" s="7">
        <v>0.99857557014128229</v>
      </c>
      <c r="F55" s="31">
        <v>99168.31482112805</v>
      </c>
      <c r="G55" s="31">
        <v>141.25830866993056</v>
      </c>
      <c r="H55" s="31">
        <v>495521.60514718946</v>
      </c>
      <c r="I55" s="32">
        <v>7086959.0621565534</v>
      </c>
      <c r="J55" s="30">
        <v>0.9988519204830707</v>
      </c>
      <c r="K55" s="29">
        <v>71.463945665905982</v>
      </c>
    </row>
    <row r="56" spans="1:12" ht="13.5" customHeight="1" x14ac:dyDescent="0.2">
      <c r="A56" s="9">
        <f t="shared" si="8"/>
        <v>15</v>
      </c>
      <c r="B56" s="8">
        <v>5</v>
      </c>
      <c r="C56" s="7">
        <v>4.4821479829288644E-4</v>
      </c>
      <c r="D56" s="7">
        <v>2.2387031152897104E-3</v>
      </c>
      <c r="E56" s="7">
        <v>0.99776129688471027</v>
      </c>
      <c r="F56" s="31">
        <v>99027.056512458119</v>
      </c>
      <c r="G56" s="31">
        <v>221.69217991241021</v>
      </c>
      <c r="H56" s="31">
        <v>494611.46922584472</v>
      </c>
      <c r="I56" s="32">
        <v>6591437.4570093639</v>
      </c>
      <c r="J56" s="30">
        <v>0.99816327701579355</v>
      </c>
      <c r="K56" s="29">
        <v>66.561985069001082</v>
      </c>
    </row>
    <row r="57" spans="1:12" ht="13.5" customHeight="1" x14ac:dyDescent="0.2">
      <c r="A57" s="9">
        <f t="shared" si="8"/>
        <v>20</v>
      </c>
      <c r="B57" s="8">
        <v>5</v>
      </c>
      <c r="C57" s="7">
        <v>6.2275095696075612E-4</v>
      </c>
      <c r="D57" s="7">
        <v>3.1091515989671056E-3</v>
      </c>
      <c r="E57" s="7">
        <v>0.99689084840103293</v>
      </c>
      <c r="F57" s="31">
        <v>98805.364332545709</v>
      </c>
      <c r="G57" s="31">
        <v>307.20085650106193</v>
      </c>
      <c r="H57" s="31">
        <v>493296.4824338613</v>
      </c>
      <c r="I57" s="32">
        <v>6096825.9877835196</v>
      </c>
      <c r="J57" s="30">
        <v>0.99734137424261182</v>
      </c>
      <c r="K57" s="29">
        <v>61.70541477144549</v>
      </c>
    </row>
    <row r="58" spans="1:12" ht="13.5" customHeight="1" x14ac:dyDescent="0.2">
      <c r="A58" s="9">
        <f t="shared" si="8"/>
        <v>25</v>
      </c>
      <c r="B58" s="8">
        <v>5</v>
      </c>
      <c r="C58" s="7">
        <v>8.2795573220088305E-4</v>
      </c>
      <c r="D58" s="7">
        <v>4.1315949275213234E-3</v>
      </c>
      <c r="E58" s="7">
        <v>0.99586840507247865</v>
      </c>
      <c r="F58" s="31">
        <v>98498.163476044647</v>
      </c>
      <c r="G58" s="31">
        <v>406.95451258779212</v>
      </c>
      <c r="H58" s="31">
        <v>491517.23547588731</v>
      </c>
      <c r="I58" s="32">
        <v>5603529.5053496584</v>
      </c>
      <c r="J58" s="30">
        <v>0.99639314890470043</v>
      </c>
      <c r="K58" s="29">
        <v>56.889685123037559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1.097695185091362E-3</v>
      </c>
      <c r="D59" s="7">
        <v>5.4741275659164514E-3</v>
      </c>
      <c r="E59" s="7">
        <v>0.99452587243408352</v>
      </c>
      <c r="F59" s="31">
        <v>98091.208963456855</v>
      </c>
      <c r="G59" s="31">
        <v>536.96379096093006</v>
      </c>
      <c r="H59" s="31">
        <v>489173.86015156668</v>
      </c>
      <c r="I59" s="32">
        <v>5112012.2698737709</v>
      </c>
      <c r="J59" s="30">
        <v>0.99523236388231273</v>
      </c>
      <c r="K59" s="29">
        <v>52.114886990313401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1.4619344955170603E-3</v>
      </c>
      <c r="D60" s="7">
        <v>7.2842560768145307E-3</v>
      </c>
      <c r="E60" s="7">
        <v>0.99271574392318551</v>
      </c>
      <c r="F60" s="31">
        <v>97554.245172495925</v>
      </c>
      <c r="G60" s="31">
        <v>710.61010321680806</v>
      </c>
      <c r="H60" s="31">
        <v>486075.20063029765</v>
      </c>
      <c r="I60" s="32">
        <v>4622838.4097222043</v>
      </c>
      <c r="J60" s="30">
        <v>0.99366552513597328</v>
      </c>
      <c r="K60" s="29">
        <v>47.387362810793903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1.9831616327374451E-3</v>
      </c>
      <c r="D61" s="7">
        <v>9.8692882995778334E-3</v>
      </c>
      <c r="E61" s="7">
        <v>0.99013071170042222</v>
      </c>
      <c r="F61" s="31">
        <v>96843.635069279117</v>
      </c>
      <c r="G61" s="31">
        <v>955.77775447782187</v>
      </c>
      <c r="H61" s="31">
        <v>481946.47309635568</v>
      </c>
      <c r="I61" s="32">
        <v>4136763.2090919069</v>
      </c>
      <c r="J61" s="30">
        <v>0.99150599016656638</v>
      </c>
      <c r="K61" s="29">
        <v>42.715901836321891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2.7572953522330013E-3</v>
      </c>
      <c r="D62" s="7">
        <v>1.3696975064391211E-2</v>
      </c>
      <c r="E62" s="7">
        <v>0.98630302493560884</v>
      </c>
      <c r="F62" s="31">
        <v>95887.857314801295</v>
      </c>
      <c r="G62" s="31">
        <v>1313.3735906187358</v>
      </c>
      <c r="H62" s="31">
        <v>476326.77056344273</v>
      </c>
      <c r="I62" s="32">
        <v>3654816.7359955511</v>
      </c>
      <c r="J62" s="30">
        <v>0.98833957120422911</v>
      </c>
      <c r="K62" s="29">
        <v>38.115532439073405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3.9419249920219952E-3</v>
      </c>
      <c r="D63" s="7">
        <v>1.9528170312187933E-2</v>
      </c>
      <c r="E63" s="7">
        <v>0.9804718296878121</v>
      </c>
      <c r="F63" s="31">
        <v>94574.483724182559</v>
      </c>
      <c r="G63" s="31">
        <v>1846.8666253530828</v>
      </c>
      <c r="H63" s="31">
        <v>468518.96702522994</v>
      </c>
      <c r="I63" s="32">
        <v>3178489.9654321084</v>
      </c>
      <c r="J63" s="30">
        <v>0.9836083041711533</v>
      </c>
      <c r="K63" s="29">
        <v>33.60832478559302</v>
      </c>
    </row>
    <row r="64" spans="1:12" ht="13.5" customHeight="1" x14ac:dyDescent="0.2">
      <c r="A64" s="9">
        <f t="shared" si="8"/>
        <v>55</v>
      </c>
      <c r="B64" s="8">
        <v>5</v>
      </c>
      <c r="C64" s="7">
        <v>5.8151651186033101E-3</v>
      </c>
      <c r="D64" s="7">
        <v>2.8682953181448301E-2</v>
      </c>
      <c r="E64" s="7">
        <v>0.97131704681855169</v>
      </c>
      <c r="F64" s="31">
        <v>92727.617098829476</v>
      </c>
      <c r="G64" s="31">
        <v>2659.7018998729909</v>
      </c>
      <c r="H64" s="31">
        <v>457373.40997667145</v>
      </c>
      <c r="I64" s="32">
        <v>2709970.9984068782</v>
      </c>
      <c r="J64" s="30">
        <v>0.97621108677984791</v>
      </c>
      <c r="K64" s="29">
        <v>29.225068897420062</v>
      </c>
    </row>
    <row r="65" spans="1:11" ht="13.5" customHeight="1" x14ac:dyDescent="0.2">
      <c r="A65" s="9">
        <f t="shared" si="8"/>
        <v>60</v>
      </c>
      <c r="B65" s="8">
        <v>5</v>
      </c>
      <c r="C65" s="7">
        <v>8.5886944370541559E-3</v>
      </c>
      <c r="D65" s="7">
        <v>4.2090665132445415E-2</v>
      </c>
      <c r="E65" s="7">
        <v>0.95790933486755458</v>
      </c>
      <c r="F65" s="31">
        <v>90067.915198956485</v>
      </c>
      <c r="G65" s="31">
        <v>3791.0184578167682</v>
      </c>
      <c r="H65" s="31">
        <v>441396.35955159832</v>
      </c>
      <c r="I65" s="32">
        <v>2252597.5884302068</v>
      </c>
      <c r="J65" s="30">
        <v>0.96506781969269262</v>
      </c>
      <c r="K65" s="29">
        <v>25.00998922262503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1.2963504731341826E-2</v>
      </c>
      <c r="D66" s="7">
        <v>6.2896228875445687E-2</v>
      </c>
      <c r="E66" s="7">
        <v>0.93710377112455434</v>
      </c>
      <c r="F66" s="31">
        <v>86276.896741139717</v>
      </c>
      <c r="G66" s="31">
        <v>5426.4914440939174</v>
      </c>
      <c r="H66" s="31">
        <v>418597.55957617739</v>
      </c>
      <c r="I66" s="32">
        <v>1811201.2288786084</v>
      </c>
      <c r="J66" s="30">
        <v>0.94834846395520445</v>
      </c>
      <c r="K66" s="29">
        <v>20.992887983822985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1.9896673528476745E-2</v>
      </c>
      <c r="D67" s="7">
        <v>9.5010138386276477E-2</v>
      </c>
      <c r="E67" s="7">
        <v>0.90498986161372352</v>
      </c>
      <c r="F67" s="31">
        <v>80850.4052970458</v>
      </c>
      <c r="G67" s="31">
        <v>7681.608195858862</v>
      </c>
      <c r="H67" s="31">
        <v>386074.99815809424</v>
      </c>
      <c r="I67" s="32">
        <v>1392603.6693024309</v>
      </c>
      <c r="J67" s="30">
        <v>0.92230589817338715</v>
      </c>
      <c r="K67" s="29">
        <v>17.224448834684015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3.1560876628086251E-2</v>
      </c>
      <c r="D68" s="7">
        <v>0.14684710340336923</v>
      </c>
      <c r="E68" s="7">
        <v>0.85315289659663074</v>
      </c>
      <c r="F68" s="31">
        <v>73168.797101186938</v>
      </c>
      <c r="G68" s="31">
        <v>10744.625913818141</v>
      </c>
      <c r="H68" s="31">
        <v>340441.30143889668</v>
      </c>
      <c r="I68" s="32">
        <v>1006528.6711443368</v>
      </c>
      <c r="J68" s="30">
        <v>0.88180095334608799</v>
      </c>
      <c r="K68" s="29">
        <v>13.756255549102214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5.1905462677721281E-2</v>
      </c>
      <c r="D69" s="7">
        <v>0.23063345144851927</v>
      </c>
      <c r="E69" s="7">
        <v>0.76936654855148068</v>
      </c>
      <c r="F69" s="31">
        <v>62424.171187368796</v>
      </c>
      <c r="G69" s="31">
        <v>14397.102054756077</v>
      </c>
      <c r="H69" s="31">
        <v>277371.61585760338</v>
      </c>
      <c r="I69" s="32">
        <v>666087.36970544013</v>
      </c>
      <c r="J69" s="30">
        <v>0.814741380335684</v>
      </c>
      <c r="K69" s="29">
        <v>10.670343827331735</v>
      </c>
    </row>
    <row r="70" spans="1:11" ht="13.5" customHeight="1" x14ac:dyDescent="0.2">
      <c r="A70" s="9">
        <v>85</v>
      </c>
      <c r="B70" s="8">
        <v>5</v>
      </c>
      <c r="C70" s="7">
        <v>8.0993707788306668E-2</v>
      </c>
      <c r="D70" s="7">
        <v>0.33712427972743975</v>
      </c>
      <c r="E70" s="7">
        <v>0.66287572027256025</v>
      </c>
      <c r="F70" s="31">
        <v>48027.06913261272</v>
      </c>
      <c r="G70" s="31">
        <v>16191.091088752019</v>
      </c>
      <c r="H70" s="31">
        <v>199905.54242893396</v>
      </c>
      <c r="I70" s="32">
        <v>388715.75384783675</v>
      </c>
      <c r="J70" s="30">
        <v>0.72071376810077481</v>
      </c>
      <c r="K70" s="29">
        <v>8.0936805195110235</v>
      </c>
    </row>
    <row r="71" spans="1:11" ht="13.5" customHeight="1" x14ac:dyDescent="0.2">
      <c r="A71" s="9">
        <v>90</v>
      </c>
      <c r="B71" s="8">
        <v>5</v>
      </c>
      <c r="C71" s="7">
        <v>0.12855664123222627</v>
      </c>
      <c r="D71" s="7">
        <v>0.48323757278114748</v>
      </c>
      <c r="E71" s="7">
        <v>0.51676242721885246</v>
      </c>
      <c r="F71" s="31">
        <v>31835.978043860701</v>
      </c>
      <c r="G71" s="31">
        <v>15384.340757029149</v>
      </c>
      <c r="H71" s="31">
        <v>119669.74719912518</v>
      </c>
      <c r="I71" s="32">
        <v>188810.21141890279</v>
      </c>
      <c r="J71" s="30">
        <v>0.59863146236511955</v>
      </c>
      <c r="K71" s="29">
        <v>5.9307181063756653</v>
      </c>
    </row>
    <row r="72" spans="1:11" ht="13.5" customHeight="1" x14ac:dyDescent="0.2">
      <c r="A72" s="9">
        <v>95</v>
      </c>
      <c r="B72" s="8">
        <v>5</v>
      </c>
      <c r="C72" s="7">
        <v>0.20403165374836157</v>
      </c>
      <c r="D72" s="7">
        <v>0.65530607011953679</v>
      </c>
      <c r="E72" s="7">
        <v>0.34469392988046321</v>
      </c>
      <c r="F72" s="31">
        <v>16451.637286831552</v>
      </c>
      <c r="G72" s="31">
        <v>10780.857777465622</v>
      </c>
      <c r="H72" s="31">
        <v>52839.143237852601</v>
      </c>
      <c r="I72" s="32">
        <v>69140.464219777612</v>
      </c>
      <c r="J72" s="30">
        <v>0.44154136257955484</v>
      </c>
      <c r="K72" s="29">
        <v>4.2026494393430358</v>
      </c>
    </row>
    <row r="73" spans="1:11" ht="13.5" customHeight="1" x14ac:dyDescent="0.2">
      <c r="A73" s="9" t="s">
        <v>3</v>
      </c>
      <c r="B73" s="33" t="s">
        <v>10</v>
      </c>
      <c r="C73" s="7">
        <v>0.34787239117944602</v>
      </c>
      <c r="D73" s="7">
        <v>1</v>
      </c>
      <c r="E73" s="7">
        <v>0</v>
      </c>
      <c r="F73" s="31">
        <v>5670.7795093659288</v>
      </c>
      <c r="G73" s="31">
        <v>5670.7795093659288</v>
      </c>
      <c r="H73" s="31">
        <v>16301.320981925011</v>
      </c>
      <c r="I73" s="32">
        <v>16301.320981925011</v>
      </c>
      <c r="J73" s="30">
        <v>0.23577106642078377</v>
      </c>
      <c r="K73" s="29">
        <v>2.8746173176018481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0.13037947756472179</v>
      </c>
      <c r="E75" s="37" t="s">
        <v>6</v>
      </c>
      <c r="F75" s="16" t="s">
        <v>8</v>
      </c>
      <c r="G75" s="17">
        <f>+(H29-F30)/G29</f>
        <v>0.12445528614743927</v>
      </c>
      <c r="H75" s="37" t="s">
        <v>7</v>
      </c>
      <c r="I75" s="14" t="s">
        <v>8</v>
      </c>
      <c r="J75" s="15">
        <f>(H52-F53)/G52</f>
        <v>0.13660000000000697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1.6013537152986597</v>
      </c>
      <c r="E76" s="38"/>
      <c r="F76" s="19" t="s">
        <v>9</v>
      </c>
      <c r="G76" s="17">
        <f>+(H30-4*F31)/G30</f>
        <v>1.6029086984974659</v>
      </c>
      <c r="H76" s="38"/>
      <c r="I76" s="18" t="s">
        <v>9</v>
      </c>
      <c r="J76" s="15">
        <f>(H53-4*F54)/G53</f>
        <v>1.5997209510624388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4.7597092670395814E-3</v>
      </c>
      <c r="D6" s="7">
        <f t="shared" si="0"/>
        <v>4.7396820788895878E-3</v>
      </c>
      <c r="E6" s="7">
        <f t="shared" si="0"/>
        <v>0.99526031792111036</v>
      </c>
      <c r="F6" s="31">
        <f t="shared" si="0"/>
        <v>100000</v>
      </c>
      <c r="G6" s="31">
        <f t="shared" si="0"/>
        <v>473.96820788895877</v>
      </c>
      <c r="H6" s="31">
        <f t="shared" si="0"/>
        <v>99586.08828813993</v>
      </c>
      <c r="I6" s="32">
        <f t="shared" si="0"/>
        <v>8028054.7609678637</v>
      </c>
      <c r="J6" s="30"/>
      <c r="K6" s="29">
        <f t="shared" ref="K6:K27" si="1">+K29*0.5122+K52*0.4878</f>
        <v>80.280547609678649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8.0243884689225884E-4</v>
      </c>
      <c r="D7" s="7">
        <f t="shared" si="0"/>
        <v>3.2031872469437572E-3</v>
      </c>
      <c r="E7" s="7">
        <f t="shared" si="0"/>
        <v>0.99679681275305632</v>
      </c>
      <c r="F7" s="31">
        <f t="shared" si="0"/>
        <v>99526.03179211104</v>
      </c>
      <c r="G7" s="31">
        <f t="shared" si="0"/>
        <v>318.8027405801065</v>
      </c>
      <c r="H7" s="31">
        <f t="shared" si="0"/>
        <v>397289.53426177701</v>
      </c>
      <c r="I7" s="32">
        <f t="shared" si="0"/>
        <v>7928468.6726797242</v>
      </c>
      <c r="J7" s="30">
        <f t="shared" ref="J7:J27" si="2">+J30*0.5122+J53*0.4878</f>
        <v>0.99375124509983392</v>
      </c>
      <c r="K7" s="29">
        <f t="shared" si="1"/>
        <v>79.660571863668764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1.9990514475362503E-4</v>
      </c>
      <c r="D8" s="7">
        <f t="shared" si="0"/>
        <v>9.9898039201458855E-4</v>
      </c>
      <c r="E8" s="7">
        <f t="shared" si="0"/>
        <v>0.99900101960798549</v>
      </c>
      <c r="F8" s="31">
        <f t="shared" si="0"/>
        <v>99207.229051530943</v>
      </c>
      <c r="G8" s="31">
        <f t="shared" si="0"/>
        <v>99.110777812622928</v>
      </c>
      <c r="H8" s="31">
        <f t="shared" si="0"/>
        <v>495767.25782023073</v>
      </c>
      <c r="I8" s="32">
        <f t="shared" si="0"/>
        <v>7531179.1384179462</v>
      </c>
      <c r="J8" s="30">
        <f t="shared" si="2"/>
        <v>0.99776936811333772</v>
      </c>
      <c r="K8" s="29">
        <f t="shared" si="1"/>
        <v>75.912026843322735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3.0151071979039521E-4</v>
      </c>
      <c r="D9" s="7">
        <f t="shared" si="0"/>
        <v>1.506587120244084E-3</v>
      </c>
      <c r="E9" s="7">
        <f t="shared" si="0"/>
        <v>0.99849341287975601</v>
      </c>
      <c r="F9" s="31">
        <f t="shared" si="0"/>
        <v>99108.118273718312</v>
      </c>
      <c r="G9" s="31">
        <f t="shared" si="0"/>
        <v>149.31631009455742</v>
      </c>
      <c r="H9" s="31">
        <f t="shared" si="0"/>
        <v>495223.26315563673</v>
      </c>
      <c r="I9" s="32">
        <f t="shared" si="0"/>
        <v>7035411.8805977162</v>
      </c>
      <c r="J9" s="30">
        <f t="shared" si="2"/>
        <v>0.99890276475720785</v>
      </c>
      <c r="K9" s="29">
        <f t="shared" si="1"/>
        <v>70.985900460934843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7.0703251469427636E-4</v>
      </c>
      <c r="D10" s="7">
        <f t="shared" si="0"/>
        <v>3.5292307953229086E-3</v>
      </c>
      <c r="E10" s="7">
        <f t="shared" si="0"/>
        <v>0.99647076920467714</v>
      </c>
      <c r="F10" s="31">
        <f t="shared" si="0"/>
        <v>98958.801963623759</v>
      </c>
      <c r="G10" s="31">
        <f t="shared" si="0"/>
        <v>349.20404914822313</v>
      </c>
      <c r="H10" s="31">
        <f t="shared" si="0"/>
        <v>494019.05216820346</v>
      </c>
      <c r="I10" s="32">
        <f t="shared" si="0"/>
        <v>6540188.6174420789</v>
      </c>
      <c r="J10" s="30">
        <f t="shared" si="2"/>
        <v>0.99756818142297554</v>
      </c>
      <c r="K10" s="29">
        <f t="shared" si="1"/>
        <v>66.088752634861024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1.178122942050805E-3</v>
      </c>
      <c r="D11" s="7">
        <f t="shared" si="0"/>
        <v>5.871285160572344E-3</v>
      </c>
      <c r="E11" s="7">
        <f t="shared" si="0"/>
        <v>0.99412871483942766</v>
      </c>
      <c r="F11" s="31">
        <f t="shared" si="0"/>
        <v>98609.597914475526</v>
      </c>
      <c r="G11" s="31">
        <f t="shared" si="0"/>
        <v>578.59857694369816</v>
      </c>
      <c r="H11" s="31">
        <f t="shared" si="0"/>
        <v>491680.39812632545</v>
      </c>
      <c r="I11" s="32">
        <f t="shared" si="0"/>
        <v>6046169.5652738763</v>
      </c>
      <c r="J11" s="30">
        <f t="shared" si="2"/>
        <v>0.99526457805922308</v>
      </c>
      <c r="K11" s="29">
        <f t="shared" si="1"/>
        <v>61.310022555003485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1.508868511017806E-3</v>
      </c>
      <c r="D12" s="7">
        <f t="shared" si="0"/>
        <v>7.5112182811379272E-3</v>
      </c>
      <c r="E12" s="7">
        <f t="shared" si="0"/>
        <v>0.99248878171886212</v>
      </c>
      <c r="F12" s="31">
        <f t="shared" si="0"/>
        <v>98030.99933753183</v>
      </c>
      <c r="G12" s="31">
        <f t="shared" si="0"/>
        <v>735.019613232437</v>
      </c>
      <c r="H12" s="31">
        <f t="shared" si="0"/>
        <v>488364.01776693552</v>
      </c>
      <c r="I12" s="32">
        <f t="shared" si="0"/>
        <v>5554489.1671475507</v>
      </c>
      <c r="J12" s="30">
        <f t="shared" si="2"/>
        <v>0.99324709242964948</v>
      </c>
      <c r="K12" s="29">
        <f t="shared" si="1"/>
        <v>56.649648291296756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1.7056178450658174E-3</v>
      </c>
      <c r="D13" s="7">
        <f t="shared" si="0"/>
        <v>8.4866780894758322E-3</v>
      </c>
      <c r="E13" s="7">
        <f t="shared" si="0"/>
        <v>0.9915133219105241</v>
      </c>
      <c r="F13" s="31">
        <f t="shared" si="0"/>
        <v>97295.979724299395</v>
      </c>
      <c r="G13" s="31">
        <f t="shared" si="0"/>
        <v>823.32511127248017</v>
      </c>
      <c r="H13" s="31">
        <f t="shared" si="0"/>
        <v>484449.59511434659</v>
      </c>
      <c r="I13" s="32">
        <f t="shared" si="0"/>
        <v>5066125.149380615</v>
      </c>
      <c r="J13" s="30">
        <f t="shared" si="2"/>
        <v>0.99196541577149921</v>
      </c>
      <c r="K13" s="29">
        <f t="shared" si="1"/>
        <v>52.05040220952187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1.9032654225971629E-3</v>
      </c>
      <c r="D14" s="7">
        <f t="shared" si="0"/>
        <v>9.4673714905899615E-3</v>
      </c>
      <c r="E14" s="7">
        <f t="shared" si="0"/>
        <v>0.99053262850941004</v>
      </c>
      <c r="F14" s="31">
        <f t="shared" si="0"/>
        <v>96472.654613026913</v>
      </c>
      <c r="G14" s="31">
        <f t="shared" si="0"/>
        <v>910.1525706159523</v>
      </c>
      <c r="H14" s="31">
        <f t="shared" si="0"/>
        <v>480134.45697987103</v>
      </c>
      <c r="I14" s="32">
        <f t="shared" si="0"/>
        <v>4581675.5542662684</v>
      </c>
      <c r="J14" s="30">
        <f t="shared" si="2"/>
        <v>0.99106371207116872</v>
      </c>
      <c r="K14" s="29">
        <f t="shared" si="1"/>
        <v>47.466141138087622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2.2764902023938E-3</v>
      </c>
      <c r="D15" s="7">
        <f t="shared" si="0"/>
        <v>1.1315108790480324E-2</v>
      </c>
      <c r="E15" s="7">
        <f t="shared" si="0"/>
        <v>0.98868489120951963</v>
      </c>
      <c r="F15" s="31">
        <f t="shared" si="0"/>
        <v>95562.502042410953</v>
      </c>
      <c r="G15" s="31">
        <f t="shared" si="0"/>
        <v>1077.0943778380879</v>
      </c>
      <c r="H15" s="31">
        <f t="shared" si="0"/>
        <v>475207.74001924723</v>
      </c>
      <c r="I15" s="32">
        <f t="shared" si="0"/>
        <v>4101541.0972863976</v>
      </c>
      <c r="J15" s="30">
        <f t="shared" si="2"/>
        <v>0.98970081944588006</v>
      </c>
      <c r="K15" s="29">
        <f t="shared" si="1"/>
        <v>42.888333200530788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2.9283046925323098E-3</v>
      </c>
      <c r="D16" s="7">
        <f t="shared" si="4"/>
        <v>1.4532845509126681E-2</v>
      </c>
      <c r="E16" s="7">
        <f t="shared" si="4"/>
        <v>0.9854671544908733</v>
      </c>
      <c r="F16" s="31">
        <f t="shared" si="4"/>
        <v>94485.407664572878</v>
      </c>
      <c r="G16" s="31">
        <f t="shared" si="4"/>
        <v>1367.0763810441088</v>
      </c>
      <c r="H16" s="31">
        <f t="shared" si="4"/>
        <v>469158.1305188213</v>
      </c>
      <c r="I16" s="32">
        <f t="shared" si="4"/>
        <v>3626333.3572671497</v>
      </c>
      <c r="J16" s="30">
        <f t="shared" si="2"/>
        <v>0.98721683099375412</v>
      </c>
      <c r="K16" s="29">
        <f t="shared" si="1"/>
        <v>38.342623702509627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4.0379998561364521E-3</v>
      </c>
      <c r="D17" s="7">
        <f t="shared" si="4"/>
        <v>1.9986259938753935E-2</v>
      </c>
      <c r="E17" s="7">
        <f t="shared" si="4"/>
        <v>0.98001374006124609</v>
      </c>
      <c r="F17" s="31">
        <f t="shared" si="4"/>
        <v>93118.331283528765</v>
      </c>
      <c r="G17" s="31">
        <f t="shared" si="4"/>
        <v>1851.2438058177049</v>
      </c>
      <c r="H17" s="31">
        <f t="shared" si="4"/>
        <v>461204.85692440037</v>
      </c>
      <c r="I17" s="32">
        <f t="shared" si="4"/>
        <v>3157175.2267483287</v>
      </c>
      <c r="J17" s="30">
        <f t="shared" si="2"/>
        <v>0.98296540375065156</v>
      </c>
      <c r="K17" s="29">
        <f t="shared" si="1"/>
        <v>33.861683670810265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5.8155355942286005E-3</v>
      </c>
      <c r="D18" s="7">
        <f t="shared" si="4"/>
        <v>2.8660758483723962E-2</v>
      </c>
      <c r="E18" s="7">
        <f t="shared" si="4"/>
        <v>0.97133924151627604</v>
      </c>
      <c r="F18" s="31">
        <f t="shared" si="4"/>
        <v>91267.087477711058</v>
      </c>
      <c r="G18" s="31">
        <f t="shared" si="4"/>
        <v>2599.3034563796523</v>
      </c>
      <c r="H18" s="31">
        <f t="shared" si="4"/>
        <v>450199.94195112668</v>
      </c>
      <c r="I18" s="32">
        <f t="shared" si="4"/>
        <v>2695970.369823928</v>
      </c>
      <c r="J18" s="30">
        <f t="shared" si="2"/>
        <v>0.97600075626328775</v>
      </c>
      <c r="K18" s="29">
        <f t="shared" si="1"/>
        <v>29.488540706426093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8.6041698232526068E-3</v>
      </c>
      <c r="D19" s="7">
        <f t="shared" si="4"/>
        <v>4.2113617434037846E-2</v>
      </c>
      <c r="E19" s="7">
        <f t="shared" si="4"/>
        <v>0.95788638256596226</v>
      </c>
      <c r="F19" s="31">
        <f t="shared" si="4"/>
        <v>88667.784021331405</v>
      </c>
      <c r="G19" s="31">
        <f t="shared" si="4"/>
        <v>3703.6579478036692</v>
      </c>
      <c r="H19" s="31">
        <f t="shared" si="4"/>
        <v>434605.47669675539</v>
      </c>
      <c r="I19" s="32">
        <f t="shared" si="4"/>
        <v>2245770.4278728012</v>
      </c>
      <c r="J19" s="30">
        <f t="shared" si="2"/>
        <v>0.96511160131701956</v>
      </c>
      <c r="K19" s="29">
        <f t="shared" si="1"/>
        <v>25.267846106772161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1.2981631127150036E-2</v>
      </c>
      <c r="D20" s="7">
        <f t="shared" si="4"/>
        <v>6.2868351617475102E-2</v>
      </c>
      <c r="E20" s="7">
        <f t="shared" si="4"/>
        <v>0.93713164838252494</v>
      </c>
      <c r="F20" s="31">
        <f t="shared" si="4"/>
        <v>84964.126073527732</v>
      </c>
      <c r="G20" s="31">
        <f t="shared" si="4"/>
        <v>5285.3635047026974</v>
      </c>
      <c r="H20" s="31">
        <f t="shared" si="4"/>
        <v>412358.33030756481</v>
      </c>
      <c r="I20" s="32">
        <f t="shared" si="4"/>
        <v>1811164.9511760459</v>
      </c>
      <c r="J20" s="30">
        <f t="shared" si="2"/>
        <v>0.94833122514684998</v>
      </c>
      <c r="K20" s="29">
        <f t="shared" si="1"/>
        <v>21.244947955412641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1.9960112066470977E-2</v>
      </c>
      <c r="D21" s="7">
        <f t="shared" si="4"/>
        <v>9.5057986019539353E-2</v>
      </c>
      <c r="E21" s="7">
        <f t="shared" si="4"/>
        <v>0.9049420139804607</v>
      </c>
      <c r="F21" s="31">
        <f t="shared" si="4"/>
        <v>79678.762568825041</v>
      </c>
      <c r="G21" s="31">
        <f t="shared" si="4"/>
        <v>7470.7160193456139</v>
      </c>
      <c r="H21" s="31">
        <f t="shared" si="4"/>
        <v>380705.57690659259</v>
      </c>
      <c r="I21" s="32">
        <f t="shared" si="4"/>
        <v>1398806.6208684812</v>
      </c>
      <c r="J21" s="30">
        <f t="shared" si="2"/>
        <v>0.92231040548679455</v>
      </c>
      <c r="K21" s="29">
        <f t="shared" si="1"/>
        <v>17.470136167077772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3.134228992177495E-2</v>
      </c>
      <c r="D22" s="7">
        <f t="shared" si="4"/>
        <v>0.14541211967764592</v>
      </c>
      <c r="E22" s="7">
        <f t="shared" si="4"/>
        <v>0.85458788032235411</v>
      </c>
      <c r="F22" s="31">
        <f t="shared" si="4"/>
        <v>72208.046549479433</v>
      </c>
      <c r="G22" s="31">
        <f t="shared" si="4"/>
        <v>10326.009681029485</v>
      </c>
      <c r="H22" s="31">
        <f t="shared" si="4"/>
        <v>336555.63417068589</v>
      </c>
      <c r="I22" s="32">
        <f t="shared" si="4"/>
        <v>1018101.0439618884</v>
      </c>
      <c r="J22" s="30">
        <f t="shared" si="2"/>
        <v>0.8822490869007531</v>
      </c>
      <c r="K22" s="29">
        <f t="shared" si="1"/>
        <v>14.000668112191422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5.080463060161515E-2</v>
      </c>
      <c r="D23" s="7">
        <f t="shared" si="4"/>
        <v>0.22554360387951894</v>
      </c>
      <c r="E23" s="7">
        <f t="shared" si="4"/>
        <v>0.77445639612048101</v>
      </c>
      <c r="F23" s="31">
        <f t="shared" si="4"/>
        <v>61882.036868449941</v>
      </c>
      <c r="G23" s="31">
        <f t="shared" si="4"/>
        <v>13706.437755423884</v>
      </c>
      <c r="H23" s="31">
        <f t="shared" si="4"/>
        <v>276333.00559424289</v>
      </c>
      <c r="I23" s="32">
        <f t="shared" si="4"/>
        <v>681545.40979120263</v>
      </c>
      <c r="J23" s="30">
        <f t="shared" si="2"/>
        <v>0.81795531343555927</v>
      </c>
      <c r="K23" s="29">
        <f t="shared" si="1"/>
        <v>10.904903945024021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7.9046259232935123E-2</v>
      </c>
      <c r="D24" s="7">
        <f t="shared" si="4"/>
        <v>0.32914249804364659</v>
      </c>
      <c r="E24" s="7">
        <f t="shared" si="4"/>
        <v>0.67085750195635341</v>
      </c>
      <c r="F24" s="31">
        <f t="shared" si="4"/>
        <v>48175.599113026059</v>
      </c>
      <c r="G24" s="31">
        <f t="shared" si="4"/>
        <v>15528.009474835413</v>
      </c>
      <c r="H24" s="31">
        <f t="shared" si="4"/>
        <v>202360.07078008607</v>
      </c>
      <c r="I24" s="32">
        <f t="shared" si="4"/>
        <v>405212.4041969598</v>
      </c>
      <c r="J24" s="30">
        <f t="shared" si="2"/>
        <v>0.72711386911435905</v>
      </c>
      <c r="K24" s="29">
        <f t="shared" si="1"/>
        <v>8.2967374272232206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0.12455837824890095</v>
      </c>
      <c r="D25" s="7">
        <f t="shared" si="4"/>
        <v>0.47034283245118036</v>
      </c>
      <c r="E25" s="7">
        <f t="shared" si="4"/>
        <v>0.52965716754881964</v>
      </c>
      <c r="F25" s="31">
        <f t="shared" si="4"/>
        <v>32647.58963819065</v>
      </c>
      <c r="G25" s="31">
        <f t="shared" si="4"/>
        <v>15032.392250802146</v>
      </c>
      <c r="H25" s="31">
        <f t="shared" si="4"/>
        <v>124826.51324223421</v>
      </c>
      <c r="I25" s="32">
        <f t="shared" si="4"/>
        <v>202852.33341687376</v>
      </c>
      <c r="J25" s="30">
        <f t="shared" si="2"/>
        <v>0.60872701658070272</v>
      </c>
      <c r="K25" s="29">
        <f t="shared" si="1"/>
        <v>6.1023011443294841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0.19683948470462229</v>
      </c>
      <c r="D26" s="7">
        <f t="shared" si="5"/>
        <v>0.63917582518217664</v>
      </c>
      <c r="E26" s="7">
        <f t="shared" si="5"/>
        <v>0.36082417481782336</v>
      </c>
      <c r="F26" s="31">
        <f t="shared" si="5"/>
        <v>17615.197387388504</v>
      </c>
      <c r="G26" s="31">
        <f t="shared" si="5"/>
        <v>11047.408423943112</v>
      </c>
      <c r="H26" s="31">
        <f t="shared" si="5"/>
        <v>58215.441148438345</v>
      </c>
      <c r="I26" s="32">
        <f t="shared" si="5"/>
        <v>78025.82017463955</v>
      </c>
      <c r="J26" s="30">
        <f t="shared" si="2"/>
        <v>0.45563708760019905</v>
      </c>
      <c r="K26" s="29">
        <f t="shared" si="1"/>
        <v>4.3319135962869462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0.3407439268817723</v>
      </c>
      <c r="D27" s="7">
        <f t="shared" si="6"/>
        <v>1</v>
      </c>
      <c r="E27" s="7">
        <f t="shared" si="6"/>
        <v>0</v>
      </c>
      <c r="F27" s="31">
        <f t="shared" si="6"/>
        <v>6567.7889634453895</v>
      </c>
      <c r="G27" s="31">
        <f t="shared" si="6"/>
        <v>6567.7889634453895</v>
      </c>
      <c r="H27" s="31">
        <f t="shared" si="6"/>
        <v>19810.379026201201</v>
      </c>
      <c r="I27" s="32">
        <f t="shared" si="6"/>
        <v>19810.379026201201</v>
      </c>
      <c r="J27" s="30">
        <f t="shared" si="2"/>
        <v>0.24520543603902173</v>
      </c>
      <c r="K27" s="29">
        <f t="shared" si="1"/>
        <v>2.945370964772104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5.3352153960665666E-3</v>
      </c>
      <c r="D29" s="7">
        <v>5.3102523958268285E-3</v>
      </c>
      <c r="E29" s="7">
        <v>0.99468974760417317</v>
      </c>
      <c r="F29" s="31">
        <v>100000</v>
      </c>
      <c r="G29" s="31">
        <v>531.02523958268284</v>
      </c>
      <c r="H29" s="31">
        <v>99532.108858095176</v>
      </c>
      <c r="I29" s="32">
        <v>7744253.3132109568</v>
      </c>
      <c r="J29" s="30"/>
      <c r="K29" s="29">
        <v>77.442533132109574</v>
      </c>
    </row>
    <row r="30" spans="1:11" ht="13.5" customHeight="1" x14ac:dyDescent="0.2">
      <c r="A30" s="6">
        <v>1</v>
      </c>
      <c r="B30" s="8">
        <v>4</v>
      </c>
      <c r="C30" s="7">
        <v>7.9312733606953225E-4</v>
      </c>
      <c r="D30" s="7">
        <v>3.166052117655528E-3</v>
      </c>
      <c r="E30" s="7">
        <v>0.99683394788234447</v>
      </c>
      <c r="F30" s="31">
        <v>99468.974760417317</v>
      </c>
      <c r="G30" s="31">
        <v>314.92395818124351</v>
      </c>
      <c r="H30" s="31">
        <v>397066.07483975892</v>
      </c>
      <c r="I30" s="32">
        <v>7644721.2043528613</v>
      </c>
      <c r="J30" s="30">
        <v>0.99319636739570827</v>
      </c>
      <c r="K30" s="29">
        <v>76.855333261110488</v>
      </c>
    </row>
    <row r="31" spans="1:11" ht="13.5" customHeight="1" x14ac:dyDescent="0.2">
      <c r="A31" s="6">
        <v>5</v>
      </c>
      <c r="B31" s="8">
        <v>5</v>
      </c>
      <c r="C31" s="7">
        <v>1.8304918596781281E-4</v>
      </c>
      <c r="D31" s="7">
        <v>9.1478642315953238E-4</v>
      </c>
      <c r="E31" s="7">
        <v>0.99908521357684044</v>
      </c>
      <c r="F31" s="31">
        <v>99154.050802236074</v>
      </c>
      <c r="G31" s="31">
        <v>90.704779475156101</v>
      </c>
      <c r="H31" s="31">
        <v>495521.34851397562</v>
      </c>
      <c r="I31" s="32">
        <v>7247655.1295131026</v>
      </c>
      <c r="J31" s="30">
        <v>0.99783157647525011</v>
      </c>
      <c r="K31" s="29">
        <v>73.0948969898228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2.9598378300213046E-4</v>
      </c>
      <c r="D32" s="7">
        <v>1.4790282465107257E-3</v>
      </c>
      <c r="E32" s="7">
        <v>0.99852097175348931</v>
      </c>
      <c r="F32" s="31">
        <v>99063.346022760918</v>
      </c>
      <c r="G32" s="31">
        <v>146.51748696152936</v>
      </c>
      <c r="H32" s="31">
        <v>495018.63066759548</v>
      </c>
      <c r="I32" s="32">
        <v>6752133.7809991268</v>
      </c>
      <c r="J32" s="30">
        <v>0.99898547691660966</v>
      </c>
      <c r="K32" s="29">
        <v>68.159758902629321</v>
      </c>
    </row>
    <row r="33" spans="1:11" ht="13.5" customHeight="1" x14ac:dyDescent="0.2">
      <c r="A33" s="9">
        <f t="shared" si="7"/>
        <v>15</v>
      </c>
      <c r="B33" s="8">
        <v>5</v>
      </c>
      <c r="C33" s="7">
        <v>9.0910220246167249E-4</v>
      </c>
      <c r="D33" s="7">
        <v>4.53670137097416E-3</v>
      </c>
      <c r="E33" s="7">
        <v>0.99546329862902583</v>
      </c>
      <c r="F33" s="31">
        <v>98916.828535799388</v>
      </c>
      <c r="G33" s="31">
        <v>448.75611163077701</v>
      </c>
      <c r="H33" s="31">
        <v>493625.59062736016</v>
      </c>
      <c r="I33" s="32">
        <v>6257115.1503315317</v>
      </c>
      <c r="J33" s="30">
        <v>0.99718588361339722</v>
      </c>
      <c r="K33" s="29">
        <v>63.256325975584566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1.6740637695598043E-3</v>
      </c>
      <c r="D34" s="7">
        <v>8.3375063844880696E-3</v>
      </c>
      <c r="E34" s="7">
        <v>0.99166249361551195</v>
      </c>
      <c r="F34" s="31">
        <v>98468.072424168611</v>
      </c>
      <c r="G34" s="31">
        <v>820.97818250473938</v>
      </c>
      <c r="H34" s="31">
        <v>490410.34005569329</v>
      </c>
      <c r="I34" s="32">
        <v>5763489.5597041715</v>
      </c>
      <c r="J34" s="30">
        <v>0.99348645890181553</v>
      </c>
      <c r="K34" s="29">
        <v>58.531556653987522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2.164880536462428E-3</v>
      </c>
      <c r="D35" s="7">
        <v>1.0767468196520557E-2</v>
      </c>
      <c r="E35" s="7">
        <v>0.98923253180347948</v>
      </c>
      <c r="F35" s="31">
        <v>97647.094241663872</v>
      </c>
      <c r="G35" s="31">
        <v>1051.4119817297615</v>
      </c>
      <c r="H35" s="31">
        <v>485667.43708077539</v>
      </c>
      <c r="I35" s="32">
        <v>5273079.2196484786</v>
      </c>
      <c r="J35" s="30">
        <v>0.99032870519332994</v>
      </c>
      <c r="K35" s="29">
        <v>54.001394108034518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2.3624266740740205E-3</v>
      </c>
      <c r="D36" s="7">
        <v>1.1743119162436279E-2</v>
      </c>
      <c r="E36" s="7">
        <v>0.98825688083756369</v>
      </c>
      <c r="F36" s="31">
        <v>96595.68225993411</v>
      </c>
      <c r="G36" s="31">
        <v>1134.3346073552384</v>
      </c>
      <c r="H36" s="31">
        <v>480156.53556733287</v>
      </c>
      <c r="I36" s="32">
        <v>4787411.7825677032</v>
      </c>
      <c r="J36" s="30">
        <v>0.9886529318363052</v>
      </c>
      <c r="K36" s="29">
        <v>49.561343432359841</v>
      </c>
    </row>
    <row r="37" spans="1:11" ht="13.5" customHeight="1" x14ac:dyDescent="0.2">
      <c r="A37" s="9">
        <f t="shared" si="7"/>
        <v>35</v>
      </c>
      <c r="B37" s="8">
        <v>5</v>
      </c>
      <c r="C37" s="7">
        <v>2.5097092840156293E-3</v>
      </c>
      <c r="D37" s="7">
        <v>1.2471336266117258E-2</v>
      </c>
      <c r="E37" s="7">
        <v>0.98752866373388271</v>
      </c>
      <c r="F37" s="31">
        <v>95461.347652578872</v>
      </c>
      <c r="G37" s="31">
        <v>1190.5305669920344</v>
      </c>
      <c r="H37" s="31">
        <v>474369.90992324846</v>
      </c>
      <c r="I37" s="32">
        <v>4307255.2470003702</v>
      </c>
      <c r="J37" s="30">
        <v>0.98794846010531301</v>
      </c>
      <c r="K37" s="29">
        <v>45.120411066017567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2.9035407626858186E-3</v>
      </c>
      <c r="D38" s="7">
        <v>1.4416002725661091E-2</v>
      </c>
      <c r="E38" s="7">
        <v>0.98558399727433887</v>
      </c>
      <c r="F38" s="31">
        <v>94270.817085586837</v>
      </c>
      <c r="G38" s="31">
        <v>1359.0083560561179</v>
      </c>
      <c r="H38" s="31">
        <v>468052.10159991513</v>
      </c>
      <c r="I38" s="32">
        <v>3832885.3370771213</v>
      </c>
      <c r="J38" s="30">
        <v>0.98668168407992929</v>
      </c>
      <c r="K38" s="29">
        <v>40.658238207454076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3.6727714236167498E-3</v>
      </c>
      <c r="D39" s="7">
        <v>1.8203734884536551E-2</v>
      </c>
      <c r="E39" s="7">
        <v>0.98179626511546347</v>
      </c>
      <c r="F39" s="31">
        <v>92911.80872953072</v>
      </c>
      <c r="G39" s="31">
        <v>1691.3419337551459</v>
      </c>
      <c r="H39" s="31">
        <v>460508.35695339908</v>
      </c>
      <c r="I39" s="32">
        <v>3364833.2354772063</v>
      </c>
      <c r="J39" s="30">
        <v>0.98388268181954597</v>
      </c>
      <c r="K39" s="29">
        <v>36.215345298812821</v>
      </c>
    </row>
    <row r="40" spans="1:11" ht="13.5" customHeight="1" x14ac:dyDescent="0.2">
      <c r="A40" s="9">
        <f t="shared" si="7"/>
        <v>50</v>
      </c>
      <c r="B40" s="8">
        <v>5</v>
      </c>
      <c r="C40" s="7">
        <v>5.044853194549336E-3</v>
      </c>
      <c r="D40" s="7">
        <v>2.4925734537053858E-2</v>
      </c>
      <c r="E40" s="7">
        <v>0.97507426546294618</v>
      </c>
      <c r="F40" s="31">
        <v>91220.466795775574</v>
      </c>
      <c r="G40" s="31">
        <v>2273.7371396976378</v>
      </c>
      <c r="H40" s="31">
        <v>450704.32220986637</v>
      </c>
      <c r="I40" s="32">
        <v>2904324.878523807</v>
      </c>
      <c r="J40" s="30">
        <v>0.97871040862668901</v>
      </c>
      <c r="K40" s="29">
        <v>31.838522434071852</v>
      </c>
    </row>
    <row r="41" spans="1:11" ht="13.5" customHeight="1" x14ac:dyDescent="0.2">
      <c r="A41" s="9">
        <f t="shared" si="7"/>
        <v>55</v>
      </c>
      <c r="B41" s="8">
        <v>5</v>
      </c>
      <c r="C41" s="7">
        <v>7.2056665950868464E-3</v>
      </c>
      <c r="D41" s="7">
        <v>3.5424975302558316E-2</v>
      </c>
      <c r="E41" s="7">
        <v>0.96457502469744172</v>
      </c>
      <c r="F41" s="31">
        <v>88946.729656077936</v>
      </c>
      <c r="G41" s="31">
        <v>3150.9357013098925</v>
      </c>
      <c r="H41" s="31">
        <v>437285.80274007469</v>
      </c>
      <c r="I41" s="32">
        <v>2453620.5563139408</v>
      </c>
      <c r="J41" s="30">
        <v>0.97022766632456769</v>
      </c>
      <c r="K41" s="29">
        <v>27.58528127791913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1.0706893137441456E-2</v>
      </c>
      <c r="D42" s="7">
        <v>5.2215321176125859E-2</v>
      </c>
      <c r="E42" s="7">
        <v>0.94778467882387418</v>
      </c>
      <c r="F42" s="31">
        <v>85795.793954768043</v>
      </c>
      <c r="G42" s="31">
        <v>4479.8549369089305</v>
      </c>
      <c r="H42" s="31">
        <v>418408.4850200949</v>
      </c>
      <c r="I42" s="32">
        <v>2016334.7535738661</v>
      </c>
      <c r="J42" s="30">
        <v>0.95683070979736207</v>
      </c>
      <c r="K42" s="29">
        <v>23.501557135037267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1.6098017020653693E-2</v>
      </c>
      <c r="D43" s="7">
        <v>7.7537072911755739E-2</v>
      </c>
      <c r="E43" s="7">
        <v>0.92246292708824429</v>
      </c>
      <c r="F43" s="31">
        <v>81315.939017859113</v>
      </c>
      <c r="G43" s="31">
        <v>6304.9998925156251</v>
      </c>
      <c r="H43" s="31">
        <v>391663.13990265602</v>
      </c>
      <c r="I43" s="32">
        <v>1597926.2685537711</v>
      </c>
      <c r="J43" s="30">
        <v>0.93607838732965853</v>
      </c>
      <c r="K43" s="29">
        <v>19.650837066553763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2.4589188146586269E-2</v>
      </c>
      <c r="D44" s="7">
        <v>0.11615166760677581</v>
      </c>
      <c r="E44" s="7">
        <v>0.88384833239322425</v>
      </c>
      <c r="F44" s="31">
        <v>75010.939125343488</v>
      </c>
      <c r="G44" s="31">
        <v>8712.6456681589916</v>
      </c>
      <c r="H44" s="31">
        <v>354328.3176418565</v>
      </c>
      <c r="I44" s="32">
        <v>1206263.1286511151</v>
      </c>
      <c r="J44" s="30">
        <v>0.9046761912032909</v>
      </c>
      <c r="K44" s="29">
        <v>16.081162863931699</v>
      </c>
    </row>
    <row r="45" spans="1:11" ht="13.5" customHeight="1" x14ac:dyDescent="0.2">
      <c r="A45" s="9">
        <f t="shared" si="7"/>
        <v>75</v>
      </c>
      <c r="B45" s="8">
        <v>5</v>
      </c>
      <c r="C45" s="7">
        <v>3.7833879958807014E-2</v>
      </c>
      <c r="D45" s="7">
        <v>0.17343875670051292</v>
      </c>
      <c r="E45" s="7">
        <v>0.8265612432994871</v>
      </c>
      <c r="F45" s="31">
        <v>66298.293457184496</v>
      </c>
      <c r="G45" s="31">
        <v>11498.69358857983</v>
      </c>
      <c r="H45" s="31">
        <v>303925.83581434004</v>
      </c>
      <c r="I45" s="32">
        <v>851934.8110092585</v>
      </c>
      <c r="J45" s="30">
        <v>0.8577520358435996</v>
      </c>
      <c r="K45" s="29">
        <v>12.850026246293034</v>
      </c>
    </row>
    <row r="46" spans="1:11" ht="13.5" customHeight="1" x14ac:dyDescent="0.2">
      <c r="A46" s="9">
        <f t="shared" si="7"/>
        <v>80</v>
      </c>
      <c r="B46" s="8">
        <v>5</v>
      </c>
      <c r="C46" s="7">
        <v>5.9362252269093987E-2</v>
      </c>
      <c r="D46" s="7">
        <v>0.25924937647733692</v>
      </c>
      <c r="E46" s="7">
        <v>0.74075062352266308</v>
      </c>
      <c r="F46" s="31">
        <v>54799.599868604666</v>
      </c>
      <c r="G46" s="31">
        <v>14206.762097143313</v>
      </c>
      <c r="H46" s="31">
        <v>239323.16504338293</v>
      </c>
      <c r="I46" s="32">
        <v>548008.97519491846</v>
      </c>
      <c r="J46" s="30">
        <v>0.78743935803331599</v>
      </c>
      <c r="K46" s="29">
        <v>10.00023679933618</v>
      </c>
    </row>
    <row r="47" spans="1:11" ht="13.5" customHeight="1" x14ac:dyDescent="0.2">
      <c r="A47" s="9">
        <v>85</v>
      </c>
      <c r="B47" s="8">
        <v>5</v>
      </c>
      <c r="C47" s="7">
        <v>9.1029098136053907E-2</v>
      </c>
      <c r="D47" s="7">
        <v>0.37041671278915306</v>
      </c>
      <c r="E47" s="7">
        <v>0.62958328721084689</v>
      </c>
      <c r="F47" s="31">
        <v>40592.837771461353</v>
      </c>
      <c r="G47" s="31">
        <v>15036.265530088083</v>
      </c>
      <c r="H47" s="31">
        <v>165180.86895263512</v>
      </c>
      <c r="I47" s="32">
        <v>308685.81015153555</v>
      </c>
      <c r="J47" s="30">
        <v>0.69020008540624234</v>
      </c>
      <c r="K47" s="29">
        <v>7.6044402682424925</v>
      </c>
    </row>
    <row r="48" spans="1:11" ht="13.5" customHeight="1" x14ac:dyDescent="0.2">
      <c r="A48" s="9">
        <v>90</v>
      </c>
      <c r="B48" s="8">
        <v>5</v>
      </c>
      <c r="C48" s="7">
        <v>0.14028535529553798</v>
      </c>
      <c r="D48" s="7">
        <v>0.51374599677030053</v>
      </c>
      <c r="E48" s="7">
        <v>0.48625400322969947</v>
      </c>
      <c r="F48" s="31">
        <v>25556.572241373269</v>
      </c>
      <c r="G48" s="31">
        <v>13129.586680176502</v>
      </c>
      <c r="H48" s="31">
        <v>93591.997913941275</v>
      </c>
      <c r="I48" s="32">
        <v>143504.94119890046</v>
      </c>
      <c r="J48" s="30">
        <v>0.56660313332519374</v>
      </c>
      <c r="K48" s="29">
        <v>5.6151873515565516</v>
      </c>
    </row>
    <row r="49" spans="1:12" ht="13.5" customHeight="1" x14ac:dyDescent="0.2">
      <c r="A49" s="9">
        <v>95</v>
      </c>
      <c r="B49" s="8">
        <v>5</v>
      </c>
      <c r="C49" s="7">
        <v>0.21705488368812448</v>
      </c>
      <c r="D49" s="7">
        <v>0.67805439468542827</v>
      </c>
      <c r="E49" s="7">
        <v>0.32194560531457173</v>
      </c>
      <c r="F49" s="31">
        <v>12426.985561196767</v>
      </c>
      <c r="G49" s="31">
        <v>8426.172172461831</v>
      </c>
      <c r="H49" s="31">
        <v>38820.468027657858</v>
      </c>
      <c r="I49" s="32">
        <v>49912.943284959169</v>
      </c>
      <c r="J49" s="30">
        <v>0.41478405091163506</v>
      </c>
      <c r="K49" s="29">
        <v>4.0164964414871633</v>
      </c>
    </row>
    <row r="50" spans="1:12" ht="13.5" customHeight="1" x14ac:dyDescent="0.2">
      <c r="A50" s="9" t="s">
        <v>3</v>
      </c>
      <c r="B50" s="33" t="s">
        <v>10</v>
      </c>
      <c r="C50" s="7">
        <v>0.36067814405098747</v>
      </c>
      <c r="D50" s="7">
        <v>1</v>
      </c>
      <c r="E50" s="7">
        <v>0</v>
      </c>
      <c r="F50" s="31">
        <v>4000.8133887349359</v>
      </c>
      <c r="G50" s="31">
        <v>4000.8133887349359</v>
      </c>
      <c r="H50" s="31">
        <v>11092.475257301308</v>
      </c>
      <c r="I50" s="32">
        <v>11092.475257301308</v>
      </c>
      <c r="J50" s="30">
        <v>0.22223644864966177</v>
      </c>
      <c r="K50" s="29">
        <v>2.7725550230696383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4.1554160335676221E-3</v>
      </c>
      <c r="D52" s="7">
        <v>4.1405715492970193E-3</v>
      </c>
      <c r="E52" s="7">
        <v>0.99585942845070297</v>
      </c>
      <c r="F52" s="31">
        <v>100000</v>
      </c>
      <c r="G52" s="31">
        <v>414.05715492970194</v>
      </c>
      <c r="H52" s="31">
        <v>99642.767796276283</v>
      </c>
      <c r="I52" s="32">
        <v>8326052.0991004752</v>
      </c>
      <c r="J52" s="30"/>
      <c r="K52" s="29">
        <v>83.260520991004753</v>
      </c>
      <c r="L52" s="28"/>
    </row>
    <row r="53" spans="1:12" ht="13.5" customHeight="1" x14ac:dyDescent="0.2">
      <c r="A53" s="6">
        <v>1</v>
      </c>
      <c r="B53" s="8">
        <v>4</v>
      </c>
      <c r="C53" s="7">
        <v>8.1221612414400241E-4</v>
      </c>
      <c r="D53" s="7">
        <v>3.2421798939741612E-3</v>
      </c>
      <c r="E53" s="7">
        <v>0.99675782010602587</v>
      </c>
      <c r="F53" s="31">
        <v>99585.942845070298</v>
      </c>
      <c r="G53" s="31">
        <v>322.87554161474691</v>
      </c>
      <c r="H53" s="31">
        <v>397524.17123585998</v>
      </c>
      <c r="I53" s="32">
        <v>8226409.3313041991</v>
      </c>
      <c r="J53" s="30">
        <v>0.99433387806427243</v>
      </c>
      <c r="K53" s="29">
        <v>82.606129904321364</v>
      </c>
    </row>
    <row r="54" spans="1:12" ht="13.5" customHeight="1" x14ac:dyDescent="0.2">
      <c r="A54" s="6">
        <v>5</v>
      </c>
      <c r="B54" s="8">
        <v>5</v>
      </c>
      <c r="C54" s="7">
        <v>2.1760424702933848E-4</v>
      </c>
      <c r="D54" s="7">
        <v>1.0873857853060192E-3</v>
      </c>
      <c r="E54" s="7">
        <v>0.99891261421469402</v>
      </c>
      <c r="F54" s="31">
        <v>99263.067303455551</v>
      </c>
      <c r="G54" s="31">
        <v>107.93724839165225</v>
      </c>
      <c r="H54" s="31">
        <v>496025.46763298975</v>
      </c>
      <c r="I54" s="32">
        <v>7828885.1600683387</v>
      </c>
      <c r="J54" s="30">
        <v>0.99770404805804536</v>
      </c>
      <c r="K54" s="29">
        <v>78.870070941237159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3.0731411672141042E-4</v>
      </c>
      <c r="D55" s="7">
        <v>1.5355245026266711E-3</v>
      </c>
      <c r="E55" s="7">
        <v>0.99846447549737338</v>
      </c>
      <c r="F55" s="31">
        <v>99155.130055063899</v>
      </c>
      <c r="G55" s="31">
        <v>152.25513176068489</v>
      </c>
      <c r="H55" s="31">
        <v>495438.13146308798</v>
      </c>
      <c r="I55" s="32">
        <v>7332859.6924353493</v>
      </c>
      <c r="J55" s="30">
        <v>0.99881591529421965</v>
      </c>
      <c r="K55" s="29">
        <v>73.95340703363695</v>
      </c>
    </row>
    <row r="56" spans="1:12" ht="13.5" customHeight="1" x14ac:dyDescent="0.2">
      <c r="A56" s="9">
        <f t="shared" si="8"/>
        <v>15</v>
      </c>
      <c r="B56" s="8">
        <v>5</v>
      </c>
      <c r="C56" s="7">
        <v>4.9485520006848662E-4</v>
      </c>
      <c r="D56" s="7">
        <v>2.4713660375357601E-3</v>
      </c>
      <c r="E56" s="7">
        <v>0.99752863396246427</v>
      </c>
      <c r="F56" s="31">
        <v>99002.874923303214</v>
      </c>
      <c r="G56" s="31">
        <v>244.67234270385234</v>
      </c>
      <c r="H56" s="31">
        <v>494432.19485213119</v>
      </c>
      <c r="I56" s="32">
        <v>6837421.5609722612</v>
      </c>
      <c r="J56" s="30">
        <v>0.99796960196021622</v>
      </c>
      <c r="K56" s="29">
        <v>69.062858692428478</v>
      </c>
    </row>
    <row r="57" spans="1:12" ht="13.5" customHeight="1" x14ac:dyDescent="0.2">
      <c r="A57" s="9">
        <f t="shared" si="8"/>
        <v>20</v>
      </c>
      <c r="B57" s="8">
        <v>5</v>
      </c>
      <c r="C57" s="7">
        <v>6.5737490627772286E-4</v>
      </c>
      <c r="D57" s="7">
        <v>3.2817023174201601E-3</v>
      </c>
      <c r="E57" s="7">
        <v>0.9967182976825798</v>
      </c>
      <c r="F57" s="31">
        <v>98758.202580599362</v>
      </c>
      <c r="G57" s="31">
        <v>324.09502227300254</v>
      </c>
      <c r="H57" s="31">
        <v>493013.98513693997</v>
      </c>
      <c r="I57" s="32">
        <v>6342989.3661201298</v>
      </c>
      <c r="J57" s="30">
        <v>0.99713163962630835</v>
      </c>
      <c r="K57" s="29">
        <v>64.227468710190806</v>
      </c>
    </row>
    <row r="58" spans="1:12" ht="13.5" customHeight="1" x14ac:dyDescent="0.2">
      <c r="A58" s="9">
        <f t="shared" si="8"/>
        <v>25</v>
      </c>
      <c r="B58" s="8">
        <v>5</v>
      </c>
      <c r="C58" s="7">
        <v>8.200424359199477E-4</v>
      </c>
      <c r="D58" s="7">
        <v>4.0920891161953625E-3</v>
      </c>
      <c r="E58" s="7">
        <v>0.99590791088380459</v>
      </c>
      <c r="F58" s="31">
        <v>98434.107558326359</v>
      </c>
      <c r="G58" s="31">
        <v>402.801140201831</v>
      </c>
      <c r="H58" s="31">
        <v>491195.48276786046</v>
      </c>
      <c r="I58" s="32">
        <v>5849975.3809831897</v>
      </c>
      <c r="J58" s="30">
        <v>0.99631145885532157</v>
      </c>
      <c r="K58" s="29">
        <v>59.430369473475771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1.0159551098915625E-3</v>
      </c>
      <c r="D59" s="7">
        <v>5.0673482051577911E-3</v>
      </c>
      <c r="E59" s="7">
        <v>0.99493265179484225</v>
      </c>
      <c r="F59" s="31">
        <v>98031.306418124528</v>
      </c>
      <c r="G59" s="31">
        <v>496.75876462715678</v>
      </c>
      <c r="H59" s="31">
        <v>488957.39564731176</v>
      </c>
      <c r="I59" s="32">
        <v>5358779.8982153293</v>
      </c>
      <c r="J59" s="30">
        <v>0.99544359181005249</v>
      </c>
      <c r="K59" s="29">
        <v>54.663964951757194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1.266486935884292E-3</v>
      </c>
      <c r="D60" s="7">
        <v>6.3131468943925838E-3</v>
      </c>
      <c r="E60" s="7">
        <v>0.99368685310560745</v>
      </c>
      <c r="F60" s="31">
        <v>97534.547653497371</v>
      </c>
      <c r="G60" s="31">
        <v>615.7499266146624</v>
      </c>
      <c r="H60" s="31">
        <v>486187.34956372116</v>
      </c>
      <c r="I60" s="32">
        <v>4869822.5025680177</v>
      </c>
      <c r="J60" s="30">
        <v>0.99433479049862117</v>
      </c>
      <c r="K60" s="29">
        <v>49.929205801708527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1.6180742594221484E-3</v>
      </c>
      <c r="D61" s="7">
        <v>8.059106589579158E-3</v>
      </c>
      <c r="E61" s="7">
        <v>0.9919408934104208</v>
      </c>
      <c r="F61" s="31">
        <v>96918.797726882709</v>
      </c>
      <c r="G61" s="31">
        <v>781.07892141480988</v>
      </c>
      <c r="H61" s="31">
        <v>482721.30705160042</v>
      </c>
      <c r="I61" s="32">
        <v>4383635.1530042961</v>
      </c>
      <c r="J61" s="30">
        <v>0.99287097347302233</v>
      </c>
      <c r="K61" s="29">
        <v>45.229978660665864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2.1465993631730432E-3</v>
      </c>
      <c r="D62" s="7">
        <v>1.0678336410961586E-2</v>
      </c>
      <c r="E62" s="7">
        <v>0.98932166358903839</v>
      </c>
      <c r="F62" s="31">
        <v>96137.718805467899</v>
      </c>
      <c r="G62" s="31">
        <v>1026.5909031872143</v>
      </c>
      <c r="H62" s="31">
        <v>478240.57008464599</v>
      </c>
      <c r="I62" s="32">
        <v>3900913.8459526952</v>
      </c>
      <c r="J62" s="30">
        <v>0.9907177559774144</v>
      </c>
      <c r="K62" s="29">
        <v>40.576309636034637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2.9807832101030798E-3</v>
      </c>
      <c r="D63" s="7">
        <v>1.4799710350297148E-2</v>
      </c>
      <c r="E63" s="7">
        <v>0.98520028964970285</v>
      </c>
      <c r="F63" s="31">
        <v>95111.127902280685</v>
      </c>
      <c r="G63" s="31">
        <v>1407.6171440438193</v>
      </c>
      <c r="H63" s="31">
        <v>472230.63363777532</v>
      </c>
      <c r="I63" s="32">
        <v>3422673.2758680494</v>
      </c>
      <c r="J63" s="30">
        <v>0.9874332358590846</v>
      </c>
      <c r="K63" s="29">
        <v>35.986044444605696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4.3558695453569446E-3</v>
      </c>
      <c r="D64" s="7">
        <v>2.1558192156116426E-2</v>
      </c>
      <c r="E64" s="7">
        <v>0.97844180784388357</v>
      </c>
      <c r="F64" s="31">
        <v>93703.510758236866</v>
      </c>
      <c r="G64" s="31">
        <v>2020.0782906287932</v>
      </c>
      <c r="H64" s="31">
        <v>463760.05286523257</v>
      </c>
      <c r="I64" s="32">
        <v>2950442.6422302742</v>
      </c>
      <c r="J64" s="30">
        <v>0.98206261904847092</v>
      </c>
      <c r="K64" s="29">
        <v>31.48700212356686</v>
      </c>
    </row>
    <row r="65" spans="1:11" ht="13.5" customHeight="1" x14ac:dyDescent="0.2">
      <c r="A65" s="9">
        <f t="shared" si="8"/>
        <v>60</v>
      </c>
      <c r="B65" s="8">
        <v>5</v>
      </c>
      <c r="C65" s="7">
        <v>6.3962672370953119E-3</v>
      </c>
      <c r="D65" s="7">
        <v>3.1506621417847845E-2</v>
      </c>
      <c r="E65" s="7">
        <v>0.96849337858215212</v>
      </c>
      <c r="F65" s="31">
        <v>91683.432467608072</v>
      </c>
      <c r="G65" s="31">
        <v>2888.6351970457472</v>
      </c>
      <c r="H65" s="31">
        <v>451612.64999889862</v>
      </c>
      <c r="I65" s="32">
        <v>2486682.5893650413</v>
      </c>
      <c r="J65" s="30">
        <v>0.97380670717263362</v>
      </c>
      <c r="K65" s="29">
        <v>27.122485736379808</v>
      </c>
    </row>
    <row r="66" spans="1:11" ht="13.5" customHeight="1" x14ac:dyDescent="0.2">
      <c r="A66" s="9">
        <f t="shared" si="8"/>
        <v>65</v>
      </c>
      <c r="B66" s="8">
        <v>5</v>
      </c>
      <c r="C66" s="7">
        <v>9.7093620524215125E-3</v>
      </c>
      <c r="D66" s="7">
        <v>4.7465893546686788E-2</v>
      </c>
      <c r="E66" s="7">
        <v>0.95253410645331327</v>
      </c>
      <c r="F66" s="31">
        <v>88794.797270562325</v>
      </c>
      <c r="G66" s="31">
        <v>4214.7243947441457</v>
      </c>
      <c r="H66" s="31">
        <v>434088.70448836486</v>
      </c>
      <c r="I66" s="32">
        <v>2035069.9393661427</v>
      </c>
      <c r="J66" s="30">
        <v>0.96119695604058808</v>
      </c>
      <c r="K66" s="29">
        <v>22.918797068314483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1.5099487285341303E-2</v>
      </c>
      <c r="D67" s="7">
        <v>7.2909187928144298E-2</v>
      </c>
      <c r="E67" s="7">
        <v>0.92709081207185573</v>
      </c>
      <c r="F67" s="31">
        <v>84580.072875818179</v>
      </c>
      <c r="G67" s="31">
        <v>6166.6644282791676</v>
      </c>
      <c r="H67" s="31">
        <v>408402.2398737878</v>
      </c>
      <c r="I67" s="32">
        <v>1600981.2348777778</v>
      </c>
      <c r="J67" s="30">
        <v>0.94082669198948121</v>
      </c>
      <c r="K67" s="29">
        <v>18.928586609618606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2.4525987303964738E-2</v>
      </c>
      <c r="D68" s="7">
        <v>0.11598357625183107</v>
      </c>
      <c r="E68" s="7">
        <v>0.88401642374816891</v>
      </c>
      <c r="F68" s="31">
        <v>78413.408447539012</v>
      </c>
      <c r="G68" s="31">
        <v>9094.6675378411164</v>
      </c>
      <c r="H68" s="31">
        <v>370817.59136240446</v>
      </c>
      <c r="I68" s="32">
        <v>1192578.9950039899</v>
      </c>
      <c r="J68" s="30">
        <v>0.90797149270533273</v>
      </c>
      <c r="K68" s="29">
        <v>15.208865659778864</v>
      </c>
    </row>
    <row r="69" spans="1:11" ht="13.5" customHeight="1" x14ac:dyDescent="0.2">
      <c r="A69" s="9">
        <f t="shared" si="8"/>
        <v>80</v>
      </c>
      <c r="B69" s="8">
        <v>5</v>
      </c>
      <c r="C69" s="7">
        <v>4.1818952417763851E-2</v>
      </c>
      <c r="D69" s="7">
        <v>0.19015185167656207</v>
      </c>
      <c r="E69" s="7">
        <v>0.80984814832343788</v>
      </c>
      <c r="F69" s="31">
        <v>69318.740909697895</v>
      </c>
      <c r="G69" s="31">
        <v>13181.086939866909</v>
      </c>
      <c r="H69" s="31">
        <v>315194.09688196419</v>
      </c>
      <c r="I69" s="32">
        <v>821761.40364158549</v>
      </c>
      <c r="J69" s="30">
        <v>0.84999769219125643</v>
      </c>
      <c r="K69" s="29">
        <v>11.854822993858198</v>
      </c>
    </row>
    <row r="70" spans="1:11" ht="13.5" customHeight="1" x14ac:dyDescent="0.2">
      <c r="A70" s="9">
        <v>85</v>
      </c>
      <c r="B70" s="8">
        <v>5</v>
      </c>
      <c r="C70" s="7">
        <v>6.646403273400639E-2</v>
      </c>
      <c r="D70" s="7">
        <v>0.28580372643100121</v>
      </c>
      <c r="E70" s="7">
        <v>0.71419627356899884</v>
      </c>
      <c r="F70" s="31">
        <v>56137.653969830986</v>
      </c>
      <c r="G70" s="31">
        <v>16044.350697671784</v>
      </c>
      <c r="H70" s="31">
        <v>241398.99488016884</v>
      </c>
      <c r="I70" s="32">
        <v>506567.30675962137</v>
      </c>
      <c r="J70" s="30">
        <v>0.76587409874801504</v>
      </c>
      <c r="K70" s="29">
        <v>9.0236636363866651</v>
      </c>
    </row>
    <row r="71" spans="1:11" ht="13.5" customHeight="1" x14ac:dyDescent="0.2">
      <c r="A71" s="9">
        <v>90</v>
      </c>
      <c r="B71" s="8">
        <v>5</v>
      </c>
      <c r="C71" s="7">
        <v>0.10804472994367856</v>
      </c>
      <c r="D71" s="7">
        <v>0.42476862014233796</v>
      </c>
      <c r="E71" s="7">
        <v>0.57523137985766204</v>
      </c>
      <c r="F71" s="31">
        <v>40093.303272159203</v>
      </c>
      <c r="G71" s="31">
        <v>17030.377107863347</v>
      </c>
      <c r="H71" s="31">
        <v>157623.39465090915</v>
      </c>
      <c r="I71" s="32">
        <v>265168.31187945255</v>
      </c>
      <c r="J71" s="30">
        <v>0.65295795754722941</v>
      </c>
      <c r="K71" s="29">
        <v>6.6137806126736747</v>
      </c>
    </row>
    <row r="72" spans="1:11" ht="13.5" customHeight="1" x14ac:dyDescent="0.2">
      <c r="A72" s="9">
        <v>95</v>
      </c>
      <c r="B72" s="8">
        <v>5</v>
      </c>
      <c r="C72" s="7">
        <v>0.17561290135212163</v>
      </c>
      <c r="D72" s="7">
        <v>0.59835253018511747</v>
      </c>
      <c r="E72" s="7">
        <v>0.40164746981488253</v>
      </c>
      <c r="F72" s="31">
        <v>23062.926164295855</v>
      </c>
      <c r="G72" s="31">
        <v>13799.760223878971</v>
      </c>
      <c r="H72" s="31">
        <v>78580.560526182846</v>
      </c>
      <c r="I72" s="32">
        <v>107544.91722854339</v>
      </c>
      <c r="J72" s="30">
        <v>0.49853361361881826</v>
      </c>
      <c r="K72" s="29">
        <v>4.663108074943052</v>
      </c>
    </row>
    <row r="73" spans="1:11" ht="13.5" customHeight="1" x14ac:dyDescent="0.2">
      <c r="A73" s="9" t="s">
        <v>3</v>
      </c>
      <c r="B73" s="33" t="s">
        <v>10</v>
      </c>
      <c r="C73" s="7">
        <v>0.31981259019855784</v>
      </c>
      <c r="D73" s="7">
        <v>1</v>
      </c>
      <c r="E73" s="7">
        <v>0</v>
      </c>
      <c r="F73" s="31">
        <v>9263.165940416884</v>
      </c>
      <c r="G73" s="31">
        <v>9263.165940416884</v>
      </c>
      <c r="H73" s="31">
        <v>28964.356702360539</v>
      </c>
      <c r="I73" s="32">
        <v>28964.356702360539</v>
      </c>
      <c r="J73" s="30">
        <v>0.26932334366679989</v>
      </c>
      <c r="K73" s="29">
        <v>3.1268312463219257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0.12784132122383468</v>
      </c>
      <c r="E75" s="37" t="s">
        <v>6</v>
      </c>
      <c r="F75" s="16" t="s">
        <v>8</v>
      </c>
      <c r="G75" s="17">
        <f>+(H29-F30)/G29</f>
        <v>0.11889095465118471</v>
      </c>
      <c r="H75" s="37" t="s">
        <v>7</v>
      </c>
      <c r="I75" s="14" t="s">
        <v>8</v>
      </c>
      <c r="J75" s="15">
        <f>(H52-F53)/G52</f>
        <v>0.13723938960946672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1.444631219968149</v>
      </c>
      <c r="E76" s="38"/>
      <c r="F76" s="19" t="s">
        <v>9</v>
      </c>
      <c r="G76" s="17">
        <f>+(H30-4*F31)/G30</f>
        <v>1.4285087530740264</v>
      </c>
      <c r="H76" s="38"/>
      <c r="I76" s="18" t="s">
        <v>9</v>
      </c>
      <c r="J76" s="15">
        <f>(H53-4*F54)/G53</f>
        <v>1.4615601407208543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ht="12.75" customHeight="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4.4830577416649512E-3</v>
      </c>
      <c r="D6" s="7">
        <f t="shared" si="0"/>
        <v>4.4651863531171808E-3</v>
      </c>
      <c r="E6" s="7">
        <f t="shared" si="0"/>
        <v>0.9955348136468829</v>
      </c>
      <c r="F6" s="31">
        <f t="shared" si="0"/>
        <v>100000</v>
      </c>
      <c r="G6" s="31">
        <f t="shared" si="0"/>
        <v>446.51863531171807</v>
      </c>
      <c r="H6" s="31">
        <f t="shared" si="0"/>
        <v>99607.862479307936</v>
      </c>
      <c r="I6" s="32">
        <f t="shared" si="0"/>
        <v>8119482.7109253546</v>
      </c>
      <c r="J6" s="30"/>
      <c r="K6" s="29">
        <f t="shared" ref="K6:K27" si="1">+K29*0.5122+K52*0.4878</f>
        <v>81.194827109253538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7.4537789675837207E-4</v>
      </c>
      <c r="D7" s="7">
        <f t="shared" si="0"/>
        <v>2.9758363178523199E-3</v>
      </c>
      <c r="E7" s="7">
        <f t="shared" si="0"/>
        <v>0.99702416368214763</v>
      </c>
      <c r="F7" s="31">
        <f t="shared" si="0"/>
        <v>99553.481364688283</v>
      </c>
      <c r="G7" s="31">
        <f t="shared" si="0"/>
        <v>296.25810423011092</v>
      </c>
      <c r="H7" s="31">
        <f t="shared" si="0"/>
        <v>397456.12607347034</v>
      </c>
      <c r="I7" s="32">
        <f t="shared" si="0"/>
        <v>8019874.8484460469</v>
      </c>
      <c r="J7" s="30">
        <f t="shared" ref="J7:J27" si="2">+J30*0.5122+J53*0.4878</f>
        <v>0.99412797710555645</v>
      </c>
      <c r="K7" s="29">
        <f t="shared" si="1"/>
        <v>80.556964803053262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1.859183801155923E-4</v>
      </c>
      <c r="D8" s="7">
        <f t="shared" si="0"/>
        <v>9.2911962219854329E-4</v>
      </c>
      <c r="E8" s="7">
        <f t="shared" si="0"/>
        <v>0.99907088037780156</v>
      </c>
      <c r="F8" s="31">
        <f t="shared" si="0"/>
        <v>99257.22326045818</v>
      </c>
      <c r="G8" s="31">
        <f t="shared" si="0"/>
        <v>92.226100722606532</v>
      </c>
      <c r="H8" s="31">
        <f t="shared" si="0"/>
        <v>496035.93040706334</v>
      </c>
      <c r="I8" s="32">
        <f t="shared" si="0"/>
        <v>7622418.7223725766</v>
      </c>
      <c r="J8" s="30">
        <f t="shared" si="2"/>
        <v>0.99793177900084418</v>
      </c>
      <c r="K8" s="29">
        <f t="shared" si="1"/>
        <v>76.793261488436556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2.8003883122194211E-4</v>
      </c>
      <c r="D9" s="7">
        <f t="shared" si="0"/>
        <v>1.3993594745741545E-3</v>
      </c>
      <c r="E9" s="7">
        <f t="shared" si="0"/>
        <v>0.99860064052542596</v>
      </c>
      <c r="F9" s="31">
        <f t="shared" si="0"/>
        <v>99164.997159735562</v>
      </c>
      <c r="G9" s="31">
        <f t="shared" si="0"/>
        <v>138.76896102568901</v>
      </c>
      <c r="H9" s="31">
        <f t="shared" si="0"/>
        <v>495529.94795559649</v>
      </c>
      <c r="I9" s="32">
        <f t="shared" si="0"/>
        <v>7126382.7919655126</v>
      </c>
      <c r="J9" s="30">
        <f t="shared" si="2"/>
        <v>0.99897998694012058</v>
      </c>
      <c r="K9" s="29">
        <f t="shared" si="1"/>
        <v>71.862789612820507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6.5496675335534207E-4</v>
      </c>
      <c r="D10" s="7">
        <f t="shared" si="0"/>
        <v>3.2697589115877716E-3</v>
      </c>
      <c r="E10" s="7">
        <f t="shared" si="0"/>
        <v>0.99673024108841224</v>
      </c>
      <c r="F10" s="31">
        <f t="shared" si="0"/>
        <v>99026.228198709869</v>
      </c>
      <c r="G10" s="31">
        <f t="shared" si="0"/>
        <v>323.75792208418318</v>
      </c>
      <c r="H10" s="31">
        <f t="shared" si="0"/>
        <v>494412.40704257484</v>
      </c>
      <c r="I10" s="32">
        <f t="shared" si="0"/>
        <v>6630852.8440099163</v>
      </c>
      <c r="J10" s="30">
        <f t="shared" si="2"/>
        <v>0.99774463020802773</v>
      </c>
      <c r="K10" s="29">
        <f t="shared" si="1"/>
        <v>66.959566397137337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1.0901015025308967E-3</v>
      </c>
      <c r="D11" s="7">
        <f t="shared" si="0"/>
        <v>5.4340286226883467E-3</v>
      </c>
      <c r="E11" s="7">
        <f t="shared" si="0"/>
        <v>0.99456597137731162</v>
      </c>
      <c r="F11" s="31">
        <f t="shared" si="0"/>
        <v>98702.470276625696</v>
      </c>
      <c r="G11" s="31">
        <f t="shared" si="0"/>
        <v>536.05529664655751</v>
      </c>
      <c r="H11" s="31">
        <f t="shared" si="0"/>
        <v>492245.33586794045</v>
      </c>
      <c r="I11" s="32">
        <f t="shared" si="0"/>
        <v>6136440.4369673412</v>
      </c>
      <c r="J11" s="30">
        <f t="shared" si="2"/>
        <v>0.99561569701126018</v>
      </c>
      <c r="K11" s="29">
        <f t="shared" si="1"/>
        <v>62.167591461231012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1.3958646264817316E-3</v>
      </c>
      <c r="D12" s="7">
        <f t="shared" si="0"/>
        <v>6.9510973335701731E-3</v>
      </c>
      <c r="E12" s="7">
        <f t="shared" si="0"/>
        <v>0.99304890266642976</v>
      </c>
      <c r="F12" s="31">
        <f t="shared" si="0"/>
        <v>98166.414979979134</v>
      </c>
      <c r="G12" s="31">
        <f t="shared" si="0"/>
        <v>681.28134753429481</v>
      </c>
      <c r="H12" s="31">
        <f t="shared" si="0"/>
        <v>489172.25746090198</v>
      </c>
      <c r="I12" s="32">
        <f t="shared" si="0"/>
        <v>5644195.1010994017</v>
      </c>
      <c r="J12" s="30">
        <f t="shared" si="2"/>
        <v>0.99375053230603849</v>
      </c>
      <c r="K12" s="29">
        <f t="shared" si="1"/>
        <v>57.486917817907454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1.5785003772635564E-3</v>
      </c>
      <c r="D13" s="7">
        <f t="shared" si="0"/>
        <v>7.8571846266787052E-3</v>
      </c>
      <c r="E13" s="7">
        <f t="shared" si="0"/>
        <v>0.99214281537332127</v>
      </c>
      <c r="F13" s="31">
        <f t="shared" si="0"/>
        <v>97485.133632444835</v>
      </c>
      <c r="G13" s="31">
        <f t="shared" si="0"/>
        <v>763.9769247672408</v>
      </c>
      <c r="H13" s="31">
        <f t="shared" si="0"/>
        <v>485542.11913350329</v>
      </c>
      <c r="I13" s="32">
        <f t="shared" si="0"/>
        <v>5155022.8436384993</v>
      </c>
      <c r="J13" s="30">
        <f t="shared" si="2"/>
        <v>0.99256315934303896</v>
      </c>
      <c r="K13" s="29">
        <f t="shared" si="1"/>
        <v>52.863980764770588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1.7624709722101031E-3</v>
      </c>
      <c r="D14" s="7">
        <f t="shared" si="0"/>
        <v>8.7705373655140532E-3</v>
      </c>
      <c r="E14" s="7">
        <f t="shared" si="0"/>
        <v>0.99122946263448597</v>
      </c>
      <c r="F14" s="31">
        <f t="shared" si="0"/>
        <v>96721.156707677597</v>
      </c>
      <c r="G14" s="31">
        <f t="shared" si="0"/>
        <v>845.66298286008987</v>
      </c>
      <c r="H14" s="31">
        <f t="shared" si="0"/>
        <v>481535.32517127867</v>
      </c>
      <c r="I14" s="32">
        <f t="shared" si="0"/>
        <v>4669480.7245049961</v>
      </c>
      <c r="J14" s="30">
        <f t="shared" si="2"/>
        <v>0.9917238785938427</v>
      </c>
      <c r="K14" s="29">
        <f t="shared" si="1"/>
        <v>48.255604141619578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2.1090545307062497E-3</v>
      </c>
      <c r="D15" s="7">
        <f t="shared" si="0"/>
        <v>1.0487672905164242E-2</v>
      </c>
      <c r="E15" s="7">
        <f t="shared" si="0"/>
        <v>0.98951232709483572</v>
      </c>
      <c r="F15" s="31">
        <f t="shared" si="0"/>
        <v>95875.493724817497</v>
      </c>
      <c r="G15" s="31">
        <f t="shared" si="0"/>
        <v>1002.0504320819546</v>
      </c>
      <c r="H15" s="31">
        <f t="shared" si="0"/>
        <v>476954.69963439595</v>
      </c>
      <c r="I15" s="32">
        <f t="shared" si="0"/>
        <v>4187945.3993337173</v>
      </c>
      <c r="J15" s="30">
        <f t="shared" si="2"/>
        <v>0.9904561791086548</v>
      </c>
      <c r="K15" s="29">
        <f t="shared" si="1"/>
        <v>43.653914009754899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2.7138762915010816E-3</v>
      </c>
      <c r="D16" s="7">
        <f t="shared" si="4"/>
        <v>1.3476331109784946E-2</v>
      </c>
      <c r="E16" s="7">
        <f t="shared" si="4"/>
        <v>0.98652366889021503</v>
      </c>
      <c r="F16" s="31">
        <f t="shared" si="4"/>
        <v>94873.443292735552</v>
      </c>
      <c r="G16" s="31">
        <f t="shared" si="4"/>
        <v>1273.5664574514922</v>
      </c>
      <c r="H16" s="31">
        <f t="shared" si="4"/>
        <v>471322.60988430516</v>
      </c>
      <c r="I16" s="32">
        <f t="shared" si="4"/>
        <v>3710990.6996993218</v>
      </c>
      <c r="J16" s="30">
        <f t="shared" si="2"/>
        <v>0.988148403444569</v>
      </c>
      <c r="K16" s="29">
        <f t="shared" si="1"/>
        <v>39.083241252000498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3.7430077874320306E-3</v>
      </c>
      <c r="D17" s="7">
        <f t="shared" si="4"/>
        <v>1.8540498483454768E-2</v>
      </c>
      <c r="E17" s="7">
        <f t="shared" si="4"/>
        <v>0.98145950151654526</v>
      </c>
      <c r="F17" s="31">
        <f t="shared" si="4"/>
        <v>93599.876835284056</v>
      </c>
      <c r="G17" s="31">
        <f t="shared" si="4"/>
        <v>1727.3089918664996</v>
      </c>
      <c r="H17" s="31">
        <f t="shared" si="4"/>
        <v>463907.50360563793</v>
      </c>
      <c r="I17" s="32">
        <f t="shared" si="4"/>
        <v>3239668.0898150159</v>
      </c>
      <c r="J17" s="30">
        <f t="shared" si="2"/>
        <v>0.98420014187866034</v>
      </c>
      <c r="K17" s="29">
        <f t="shared" si="1"/>
        <v>34.574737660162384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5.3918835866709255E-3</v>
      </c>
      <c r="D18" s="7">
        <f t="shared" si="4"/>
        <v>2.6601956074357405E-2</v>
      </c>
      <c r="E18" s="7">
        <f t="shared" si="4"/>
        <v>0.97339804392564255</v>
      </c>
      <c r="F18" s="31">
        <f t="shared" si="4"/>
        <v>91872.56784341755</v>
      </c>
      <c r="G18" s="31">
        <f t="shared" si="4"/>
        <v>2430.4648548406353</v>
      </c>
      <c r="H18" s="31">
        <f t="shared" si="4"/>
        <v>453628.14642046072</v>
      </c>
      <c r="I18" s="32">
        <f t="shared" si="4"/>
        <v>2775760.5862093782</v>
      </c>
      <c r="J18" s="30">
        <f t="shared" si="2"/>
        <v>0.97772918571172263</v>
      </c>
      <c r="K18" s="29">
        <f t="shared" si="1"/>
        <v>30.169579824266158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7.9775443906170591E-3</v>
      </c>
      <c r="D19" s="7">
        <f t="shared" si="4"/>
        <v>3.9109624360431458E-2</v>
      </c>
      <c r="E19" s="7">
        <f t="shared" si="4"/>
        <v>0.96089037563956858</v>
      </c>
      <c r="F19" s="31">
        <f t="shared" si="4"/>
        <v>89442.102988576924</v>
      </c>
      <c r="G19" s="31">
        <f t="shared" si="4"/>
        <v>3472.9845937815221</v>
      </c>
      <c r="H19" s="31">
        <f t="shared" si="4"/>
        <v>439026.03060369368</v>
      </c>
      <c r="I19" s="32">
        <f t="shared" si="4"/>
        <v>2322132.4397889171</v>
      </c>
      <c r="J19" s="30">
        <f t="shared" si="2"/>
        <v>0.96760697054996136</v>
      </c>
      <c r="K19" s="29">
        <f t="shared" si="1"/>
        <v>25.910899211382166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1.2043374830695393E-2</v>
      </c>
      <c r="D20" s="7">
        <f t="shared" si="4"/>
        <v>5.8464593513431147E-2</v>
      </c>
      <c r="E20" s="7">
        <f t="shared" si="4"/>
        <v>0.94153540648656886</v>
      </c>
      <c r="F20" s="31">
        <f t="shared" si="4"/>
        <v>85969.118394795398</v>
      </c>
      <c r="G20" s="31">
        <f t="shared" si="4"/>
        <v>4979.7863399189346</v>
      </c>
      <c r="H20" s="31">
        <f t="shared" si="4"/>
        <v>418115.1521324701</v>
      </c>
      <c r="I20" s="32">
        <f t="shared" si="4"/>
        <v>1883106.4091852235</v>
      </c>
      <c r="J20" s="30">
        <f t="shared" si="2"/>
        <v>0.95197867112682022</v>
      </c>
      <c r="K20" s="29">
        <f t="shared" si="1"/>
        <v>21.842833756247465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1.8533412919403705E-2</v>
      </c>
      <c r="D21" s="7">
        <f t="shared" si="4"/>
        <v>8.8582770382205328E-2</v>
      </c>
      <c r="E21" s="7">
        <f t="shared" si="4"/>
        <v>0.91141722961779459</v>
      </c>
      <c r="F21" s="31">
        <f t="shared" si="4"/>
        <v>80989.332054876475</v>
      </c>
      <c r="G21" s="31">
        <f t="shared" si="4"/>
        <v>7088.5706099940217</v>
      </c>
      <c r="H21" s="31">
        <f t="shared" si="4"/>
        <v>388187.03742421232</v>
      </c>
      <c r="I21" s="32">
        <f t="shared" si="4"/>
        <v>1464991.2570527534</v>
      </c>
      <c r="J21" s="30">
        <f t="shared" si="2"/>
        <v>0.92766325041408615</v>
      </c>
      <c r="K21" s="29">
        <f t="shared" si="1"/>
        <v>18.015474769085941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2.9138369906019493E-2</v>
      </c>
      <c r="D22" s="7">
        <f t="shared" si="4"/>
        <v>0.13592397725063121</v>
      </c>
      <c r="E22" s="7">
        <f t="shared" si="4"/>
        <v>0.86407602274936879</v>
      </c>
      <c r="F22" s="31">
        <f t="shared" si="4"/>
        <v>73900.761444882446</v>
      </c>
      <c r="G22" s="31">
        <f t="shared" si="4"/>
        <v>9900.063006710694</v>
      </c>
      <c r="H22" s="31">
        <f t="shared" si="4"/>
        <v>346078.08166313311</v>
      </c>
      <c r="I22" s="32">
        <f t="shared" si="4"/>
        <v>1076804.219628541</v>
      </c>
      <c r="J22" s="30">
        <f t="shared" si="2"/>
        <v>0.89007099986416782</v>
      </c>
      <c r="K22" s="29">
        <f t="shared" si="1"/>
        <v>14.486314265392231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4.7324727105350343E-2</v>
      </c>
      <c r="D23" s="7">
        <f t="shared" si="4"/>
        <v>0.21184907376108864</v>
      </c>
      <c r="E23" s="7">
        <f t="shared" si="4"/>
        <v>0.78815092623891136</v>
      </c>
      <c r="F23" s="31">
        <f t="shared" si="4"/>
        <v>64000.698438171756</v>
      </c>
      <c r="G23" s="31">
        <f t="shared" si="4"/>
        <v>13348.759921005916</v>
      </c>
      <c r="H23" s="31">
        <f t="shared" si="4"/>
        <v>287887.07388482807</v>
      </c>
      <c r="I23" s="32">
        <f t="shared" si="4"/>
        <v>730726.13796540792</v>
      </c>
      <c r="J23" s="30">
        <f t="shared" si="2"/>
        <v>0.82933331077954653</v>
      </c>
      <c r="K23" s="29">
        <f t="shared" si="1"/>
        <v>11.324706715765737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7.375089871117925E-2</v>
      </c>
      <c r="D24" s="7">
        <f t="shared" si="4"/>
        <v>0.31091342464176203</v>
      </c>
      <c r="E24" s="7">
        <f t="shared" si="4"/>
        <v>0.68908657535823803</v>
      </c>
      <c r="F24" s="31">
        <f t="shared" si="4"/>
        <v>50651.938517165836</v>
      </c>
      <c r="G24" s="31">
        <f t="shared" si="4"/>
        <v>15469.071079446108</v>
      </c>
      <c r="H24" s="31">
        <f t="shared" si="4"/>
        <v>215056.88688178649</v>
      </c>
      <c r="I24" s="32">
        <f t="shared" si="4"/>
        <v>442839.0640805799</v>
      </c>
      <c r="J24" s="30">
        <f t="shared" si="2"/>
        <v>0.7428154924235113</v>
      </c>
      <c r="K24" s="29">
        <f t="shared" si="1"/>
        <v>8.6457069816291003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0.11644718035045809</v>
      </c>
      <c r="D25" s="7">
        <f t="shared" si="4"/>
        <v>0.4477332203857799</v>
      </c>
      <c r="E25" s="7">
        <f t="shared" si="4"/>
        <v>0.55226677961422022</v>
      </c>
      <c r="F25" s="31">
        <f t="shared" si="4"/>
        <v>35182.867437719731</v>
      </c>
      <c r="G25" s="31">
        <f t="shared" si="4"/>
        <v>15471.329942600227</v>
      </c>
      <c r="H25" s="31">
        <f t="shared" si="4"/>
        <v>136625.17301834287</v>
      </c>
      <c r="I25" s="32">
        <f t="shared" si="4"/>
        <v>227782.17719879345</v>
      </c>
      <c r="J25" s="30">
        <f t="shared" si="2"/>
        <v>0.62872061708919591</v>
      </c>
      <c r="K25" s="29">
        <f t="shared" si="1"/>
        <v>6.3807492162631672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0.18438664103793662</v>
      </c>
      <c r="D26" s="7">
        <f t="shared" si="5"/>
        <v>0.61459638316839804</v>
      </c>
      <c r="E26" s="7">
        <f t="shared" si="5"/>
        <v>0.38540361683160196</v>
      </c>
      <c r="F26" s="31">
        <f t="shared" si="5"/>
        <v>19711.537495119504</v>
      </c>
      <c r="G26" s="31">
        <f t="shared" si="5"/>
        <v>11922.811378180741</v>
      </c>
      <c r="H26" s="31">
        <f t="shared" si="5"/>
        <v>66607.98426909605</v>
      </c>
      <c r="I26" s="32">
        <f t="shared" si="5"/>
        <v>91157.004180450516</v>
      </c>
      <c r="J26" s="30">
        <f t="shared" si="2"/>
        <v>0.47883255172729955</v>
      </c>
      <c r="K26" s="29">
        <f t="shared" si="1"/>
        <v>4.543382875595535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0.32424893020358986</v>
      </c>
      <c r="D27" s="7">
        <f t="shared" si="6"/>
        <v>1</v>
      </c>
      <c r="E27" s="7">
        <f t="shared" si="6"/>
        <v>0</v>
      </c>
      <c r="F27" s="31">
        <f t="shared" si="6"/>
        <v>7788.7261169387621</v>
      </c>
      <c r="G27" s="31">
        <f t="shared" si="6"/>
        <v>7788.7261169387621</v>
      </c>
      <c r="H27" s="31">
        <f t="shared" si="6"/>
        <v>24549.019911354451</v>
      </c>
      <c r="I27" s="32">
        <f t="shared" si="6"/>
        <v>24549.019911354451</v>
      </c>
      <c r="J27" s="30">
        <f t="shared" si="2"/>
        <v>0.26227376967420857</v>
      </c>
      <c r="K27" s="29">
        <f t="shared" si="1"/>
        <v>3.0929472163003657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5.0229027088736049E-3</v>
      </c>
      <c r="D29" s="7">
        <v>5.0006217957517946E-3</v>
      </c>
      <c r="E29" s="7">
        <v>0.99499937820424822</v>
      </c>
      <c r="F29" s="31">
        <v>100000</v>
      </c>
      <c r="G29" s="31">
        <v>500.06217957517947</v>
      </c>
      <c r="H29" s="31">
        <v>99556.413603583278</v>
      </c>
      <c r="I29" s="32">
        <v>7852062.102989831</v>
      </c>
      <c r="J29" s="30"/>
      <c r="K29" s="29">
        <v>78.520621029898308</v>
      </c>
    </row>
    <row r="30" spans="1:11" ht="13.5" customHeight="1" x14ac:dyDescent="0.2">
      <c r="A30" s="6">
        <v>1</v>
      </c>
      <c r="B30" s="8">
        <v>4</v>
      </c>
      <c r="C30" s="7">
        <v>7.3092991516581884E-4</v>
      </c>
      <c r="D30" s="7">
        <v>2.9182284978368201E-3</v>
      </c>
      <c r="E30" s="7">
        <v>0.99708177150216315</v>
      </c>
      <c r="F30" s="31">
        <v>99499.937820424821</v>
      </c>
      <c r="G30" s="31">
        <v>290.36355408055533</v>
      </c>
      <c r="H30" s="31">
        <v>397252.25094212132</v>
      </c>
      <c r="I30" s="32">
        <v>7752505.6893862477</v>
      </c>
      <c r="J30" s="30">
        <v>0.99361732909140921</v>
      </c>
      <c r="K30" s="29">
        <v>77.914678734551472</v>
      </c>
    </row>
    <row r="31" spans="1:11" ht="13.5" customHeight="1" x14ac:dyDescent="0.2">
      <c r="A31" s="6">
        <v>5</v>
      </c>
      <c r="B31" s="8">
        <v>5</v>
      </c>
      <c r="C31" s="7">
        <v>1.6884538996392846E-4</v>
      </c>
      <c r="D31" s="7">
        <v>8.4383599372097392E-4</v>
      </c>
      <c r="E31" s="7">
        <v>0.99915616400627905</v>
      </c>
      <c r="F31" s="31">
        <v>99209.574266344265</v>
      </c>
      <c r="G31" s="31">
        <v>83.716609687675373</v>
      </c>
      <c r="H31" s="31">
        <v>495818.15473647398</v>
      </c>
      <c r="I31" s="32">
        <v>7355253.4384441264</v>
      </c>
      <c r="J31" s="30">
        <v>0.99800625496309248</v>
      </c>
      <c r="K31" s="29">
        <v>74.138544518876273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2.7280766553508892E-4</v>
      </c>
      <c r="D32" s="7">
        <v>1.3632815620636116E-3</v>
      </c>
      <c r="E32" s="7">
        <v>0.99863671843793644</v>
      </c>
      <c r="F32" s="31">
        <v>99125.85765665659</v>
      </c>
      <c r="G32" s="31">
        <v>135.136454067062</v>
      </c>
      <c r="H32" s="31">
        <v>495354.31419056136</v>
      </c>
      <c r="I32" s="32">
        <v>6859435.2837076522</v>
      </c>
      <c r="J32" s="30">
        <v>0.99906449463078018</v>
      </c>
      <c r="K32" s="29">
        <v>69.199252807140994</v>
      </c>
    </row>
    <row r="33" spans="1:11" ht="13.5" customHeight="1" x14ac:dyDescent="0.2">
      <c r="A33" s="9">
        <f t="shared" si="7"/>
        <v>15</v>
      </c>
      <c r="B33" s="8">
        <v>5</v>
      </c>
      <c r="C33" s="7">
        <v>8.3767563343231546E-4</v>
      </c>
      <c r="D33" s="7">
        <v>4.1808975593891472E-3</v>
      </c>
      <c r="E33" s="7">
        <v>0.99581910244061089</v>
      </c>
      <c r="F33" s="31">
        <v>98990.721202589528</v>
      </c>
      <c r="G33" s="31">
        <v>413.87006467807805</v>
      </c>
      <c r="H33" s="31">
        <v>494069.59944898402</v>
      </c>
      <c r="I33" s="32">
        <v>6364080.9695170913</v>
      </c>
      <c r="J33" s="30">
        <v>0.99740647309456332</v>
      </c>
      <c r="K33" s="29">
        <v>64.28967172077347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1.5423332363237912E-3</v>
      </c>
      <c r="D34" s="7">
        <v>7.6838084392710131E-3</v>
      </c>
      <c r="E34" s="7">
        <v>0.99231619156072903</v>
      </c>
      <c r="F34" s="31">
        <v>98576.85113791145</v>
      </c>
      <c r="G34" s="31">
        <v>757.44564069024636</v>
      </c>
      <c r="H34" s="31">
        <v>491103.75297082122</v>
      </c>
      <c r="I34" s="32">
        <v>5870011.3700681077</v>
      </c>
      <c r="J34" s="30">
        <v>0.99399710793485274</v>
      </c>
      <c r="K34" s="29">
        <v>59.547564182749326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1.9943178829314313E-3</v>
      </c>
      <c r="D35" s="7">
        <v>9.9232591077271781E-3</v>
      </c>
      <c r="E35" s="7">
        <v>0.99007674089227282</v>
      </c>
      <c r="F35" s="31">
        <v>97819.405497221203</v>
      </c>
      <c r="G35" s="31">
        <v>970.68730651275837</v>
      </c>
      <c r="H35" s="31">
        <v>486726.47165252967</v>
      </c>
      <c r="I35" s="32">
        <v>5378907.6170972865</v>
      </c>
      <c r="J35" s="30">
        <v>0.99108685019853304</v>
      </c>
      <c r="K35" s="29">
        <v>54.988144629953688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2.1762763924728034E-3</v>
      </c>
      <c r="D36" s="7">
        <v>1.0822797395078156E-2</v>
      </c>
      <c r="E36" s="7">
        <v>0.98917720260492181</v>
      </c>
      <c r="F36" s="31">
        <v>96848.718190708445</v>
      </c>
      <c r="G36" s="31">
        <v>1048.1740549510578</v>
      </c>
      <c r="H36" s="31">
        <v>481636.45875883696</v>
      </c>
      <c r="I36" s="32">
        <v>4892181.1454447564</v>
      </c>
      <c r="J36" s="30">
        <v>0.9895423545047568</v>
      </c>
      <c r="K36" s="29">
        <v>50.513638557522043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2.3120896028999151E-3</v>
      </c>
      <c r="D37" s="7">
        <v>1.1494897980437188E-2</v>
      </c>
      <c r="E37" s="7">
        <v>0.98850510201956276</v>
      </c>
      <c r="F37" s="31">
        <v>95800.544135757387</v>
      </c>
      <c r="G37" s="31">
        <v>1101.2174813109013</v>
      </c>
      <c r="H37" s="31">
        <v>476286.68020898086</v>
      </c>
      <c r="I37" s="32">
        <v>4410544.6866859198</v>
      </c>
      <c r="J37" s="30">
        <v>0.98889249671081314</v>
      </c>
      <c r="K37" s="29">
        <v>46.038827090958989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2.675193798721498E-3</v>
      </c>
      <c r="D38" s="7">
        <v>1.3289605720063193E-2</v>
      </c>
      <c r="E38" s="7">
        <v>0.98671039427993679</v>
      </c>
      <c r="F38" s="31">
        <v>94699.326654446486</v>
      </c>
      <c r="G38" s="31">
        <v>1258.5167131930648</v>
      </c>
      <c r="H38" s="31">
        <v>470439.45518807741</v>
      </c>
      <c r="I38" s="32">
        <v>3934258.0064769387</v>
      </c>
      <c r="J38" s="30">
        <v>0.98772330769708305</v>
      </c>
      <c r="K38" s="29">
        <v>41.544730522032815</v>
      </c>
    </row>
    <row r="39" spans="1:11" ht="13.5" customHeight="1" x14ac:dyDescent="0.2">
      <c r="A39" s="9">
        <f t="shared" si="7"/>
        <v>45</v>
      </c>
      <c r="B39" s="8">
        <v>5</v>
      </c>
      <c r="C39" s="7">
        <v>3.3845074769521025E-3</v>
      </c>
      <c r="D39" s="7">
        <v>1.6786506249329158E-2</v>
      </c>
      <c r="E39" s="7">
        <v>0.9832134937506708</v>
      </c>
      <c r="F39" s="31">
        <v>93440.809941253421</v>
      </c>
      <c r="G39" s="31">
        <v>1568.5447400212288</v>
      </c>
      <c r="H39" s="31">
        <v>463448.44876329601</v>
      </c>
      <c r="I39" s="32">
        <v>3463818.5512888613</v>
      </c>
      <c r="J39" s="30">
        <v>0.98513941305797481</v>
      </c>
      <c r="K39" s="29">
        <v>37.069654613081553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4.6496135018490809E-3</v>
      </c>
      <c r="D40" s="7">
        <v>2.2994335076933017E-2</v>
      </c>
      <c r="E40" s="7">
        <v>0.97700566492306695</v>
      </c>
      <c r="F40" s="31">
        <v>91872.265201232192</v>
      </c>
      <c r="G40" s="31">
        <v>2112.5416503139859</v>
      </c>
      <c r="H40" s="31">
        <v>454347.79675210855</v>
      </c>
      <c r="I40" s="32">
        <v>3000370.1025255653</v>
      </c>
      <c r="J40" s="30">
        <v>0.98036318378997189</v>
      </c>
      <c r="K40" s="29">
        <v>32.658061668053051</v>
      </c>
    </row>
    <row r="41" spans="1:11" ht="13.5" customHeight="1" x14ac:dyDescent="0.2">
      <c r="A41" s="9">
        <f t="shared" si="7"/>
        <v>55</v>
      </c>
      <c r="B41" s="8">
        <v>5</v>
      </c>
      <c r="C41" s="7">
        <v>6.6423075613551439E-3</v>
      </c>
      <c r="D41" s="7">
        <v>3.2698407535669181E-2</v>
      </c>
      <c r="E41" s="7">
        <v>0.96730159246433078</v>
      </c>
      <c r="F41" s="31">
        <v>89759.723550918206</v>
      </c>
      <c r="G41" s="31">
        <v>2935.0000209569262</v>
      </c>
      <c r="H41" s="31">
        <v>441864.51678821933</v>
      </c>
      <c r="I41" s="32">
        <v>2546022.3057734566</v>
      </c>
      <c r="J41" s="30">
        <v>0.97252483658306355</v>
      </c>
      <c r="K41" s="29">
        <v>28.364863493916275</v>
      </c>
    </row>
    <row r="42" spans="1:11" ht="13.5" customHeight="1" x14ac:dyDescent="0.2">
      <c r="A42" s="9">
        <f t="shared" si="7"/>
        <v>60</v>
      </c>
      <c r="B42" s="8">
        <v>5</v>
      </c>
      <c r="C42" s="7">
        <v>9.8702551154651371E-3</v>
      </c>
      <c r="D42" s="7">
        <v>4.8228875193473623E-2</v>
      </c>
      <c r="E42" s="7">
        <v>0.95177112480652637</v>
      </c>
      <c r="F42" s="31">
        <v>86824.72352996128</v>
      </c>
      <c r="G42" s="31">
        <v>4187.4587548343552</v>
      </c>
      <c r="H42" s="31">
        <v>424250.30618238694</v>
      </c>
      <c r="I42" s="32">
        <v>2104157.788985237</v>
      </c>
      <c r="J42" s="30">
        <v>0.96013662573798686</v>
      </c>
      <c r="K42" s="29">
        <v>24.234546376172901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1.4846603209601685E-2</v>
      </c>
      <c r="D43" s="7">
        <v>7.1716852538840997E-2</v>
      </c>
      <c r="E43" s="7">
        <v>0.92828314746115903</v>
      </c>
      <c r="F43" s="31">
        <v>82637.264775126925</v>
      </c>
      <c r="G43" s="31">
        <v>5926.4845320909371</v>
      </c>
      <c r="H43" s="31">
        <v>399181.17622070789</v>
      </c>
      <c r="I43" s="32">
        <v>1679907.48280285</v>
      </c>
      <c r="J43" s="30">
        <v>0.94090957720864499</v>
      </c>
      <c r="K43" s="29">
        <v>20.328691751526691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2.2691552559943078E-2</v>
      </c>
      <c r="D44" s="7">
        <v>0.10765622942335534</v>
      </c>
      <c r="E44" s="7">
        <v>0.8923437705766446</v>
      </c>
      <c r="F44" s="31">
        <v>76710.780243035988</v>
      </c>
      <c r="G44" s="31">
        <v>8258.3933570888767</v>
      </c>
      <c r="H44" s="31">
        <v>363941.30966901069</v>
      </c>
      <c r="I44" s="32">
        <v>1280726.3065821421</v>
      </c>
      <c r="J44" s="30">
        <v>0.91171961843157401</v>
      </c>
      <c r="K44" s="29">
        <v>16.695519228516908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3.4942097287687109E-2</v>
      </c>
      <c r="D45" s="7">
        <v>0.1612385754203769</v>
      </c>
      <c r="E45" s="7">
        <v>0.8387614245796231</v>
      </c>
      <c r="F45" s="31">
        <v>68452.386885947111</v>
      </c>
      <c r="G45" s="31">
        <v>11037.165345614601</v>
      </c>
      <c r="H45" s="31">
        <v>315870.14525037899</v>
      </c>
      <c r="I45" s="32">
        <v>916784.99691313144</v>
      </c>
      <c r="J45" s="30">
        <v>0.86791506448567102</v>
      </c>
      <c r="K45" s="29">
        <v>13.393031837452877</v>
      </c>
    </row>
    <row r="46" spans="1:11" ht="13.5" customHeight="1" x14ac:dyDescent="0.2">
      <c r="A46" s="9">
        <f t="shared" si="7"/>
        <v>80</v>
      </c>
      <c r="B46" s="8">
        <v>5</v>
      </c>
      <c r="C46" s="7">
        <v>5.4901394522266035E-2</v>
      </c>
      <c r="D46" s="7">
        <v>0.24217911403601189</v>
      </c>
      <c r="E46" s="7">
        <v>0.75782088596398811</v>
      </c>
      <c r="F46" s="31">
        <v>57415.22154033251</v>
      </c>
      <c r="G46" s="31">
        <v>13904.767484819073</v>
      </c>
      <c r="H46" s="31">
        <v>253268.01998043599</v>
      </c>
      <c r="I46" s="32">
        <v>600914.85166275245</v>
      </c>
      <c r="J46" s="30">
        <v>0.80181056610994206</v>
      </c>
      <c r="K46" s="29">
        <v>10.466124409894114</v>
      </c>
    </row>
    <row r="47" spans="1:11" ht="13.5" customHeight="1" x14ac:dyDescent="0.2">
      <c r="A47" s="9">
        <v>85</v>
      </c>
      <c r="B47" s="8">
        <v>5</v>
      </c>
      <c r="C47" s="7">
        <v>8.4298509683473147E-2</v>
      </c>
      <c r="D47" s="7">
        <v>0.34815940063938533</v>
      </c>
      <c r="E47" s="7">
        <v>0.65184059936061467</v>
      </c>
      <c r="F47" s="31">
        <v>43510.454055513437</v>
      </c>
      <c r="G47" s="31">
        <v>15148.57360551507</v>
      </c>
      <c r="H47" s="31">
        <v>179701.55892904205</v>
      </c>
      <c r="I47" s="32">
        <v>347646.83168231644</v>
      </c>
      <c r="J47" s="30">
        <v>0.70953118732844089</v>
      </c>
      <c r="K47" s="29">
        <v>7.9899610157771797</v>
      </c>
    </row>
    <row r="48" spans="1:11" ht="13.5" customHeight="1" x14ac:dyDescent="0.2">
      <c r="A48" s="9">
        <v>90</v>
      </c>
      <c r="B48" s="8">
        <v>5</v>
      </c>
      <c r="C48" s="7">
        <v>0.13013715283826977</v>
      </c>
      <c r="D48" s="7">
        <v>0.48699623082713406</v>
      </c>
      <c r="E48" s="7">
        <v>0.51300376917286594</v>
      </c>
      <c r="F48" s="31">
        <v>28361.880449998367</v>
      </c>
      <c r="G48" s="31">
        <v>13812.128878318985</v>
      </c>
      <c r="H48" s="31">
        <v>106135.17029594348</v>
      </c>
      <c r="I48" s="32">
        <v>167945.27275327439</v>
      </c>
      <c r="J48" s="30">
        <v>0.59061908493433046</v>
      </c>
      <c r="K48" s="29">
        <v>5.9215140212356427</v>
      </c>
    </row>
    <row r="49" spans="1:12" ht="13.5" customHeight="1" x14ac:dyDescent="0.2">
      <c r="A49" s="9">
        <v>95</v>
      </c>
      <c r="B49" s="8">
        <v>5</v>
      </c>
      <c r="C49" s="7">
        <v>0.20171212706992131</v>
      </c>
      <c r="D49" s="7">
        <v>0.64998917729230088</v>
      </c>
      <c r="E49" s="7">
        <v>0.35001082270769912</v>
      </c>
      <c r="F49" s="31">
        <v>14549.751571679382</v>
      </c>
      <c r="G49" s="31">
        <v>9457.1810538832433</v>
      </c>
      <c r="H49" s="31">
        <v>46884.543786527094</v>
      </c>
      <c r="I49" s="32">
        <v>61810.102457330904</v>
      </c>
      <c r="J49" s="30">
        <v>0.44174370904381577</v>
      </c>
      <c r="K49" s="29">
        <v>4.2481895414380997</v>
      </c>
    </row>
    <row r="50" spans="1:12" ht="13.5" customHeight="1" x14ac:dyDescent="0.2">
      <c r="A50" s="9" t="s">
        <v>3</v>
      </c>
      <c r="B50" s="33" t="s">
        <v>10</v>
      </c>
      <c r="C50" s="7">
        <v>0.34119798327936768</v>
      </c>
      <c r="D50" s="7">
        <v>1</v>
      </c>
      <c r="E50" s="7">
        <v>0</v>
      </c>
      <c r="F50" s="31">
        <v>5092.570517796139</v>
      </c>
      <c r="G50" s="31">
        <v>5092.570517796139</v>
      </c>
      <c r="H50" s="31">
        <v>14925.558670803808</v>
      </c>
      <c r="I50" s="32">
        <v>14925.558670803808</v>
      </c>
      <c r="J50" s="30">
        <v>0.24147442048178619</v>
      </c>
      <c r="K50" s="29">
        <v>2.9308496796747341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3.9162094591633674E-3</v>
      </c>
      <c r="D52" s="7">
        <v>3.9029681618144968E-3</v>
      </c>
      <c r="E52" s="7">
        <v>0.99609703183818554</v>
      </c>
      <c r="F52" s="31">
        <v>100000</v>
      </c>
      <c r="G52" s="31">
        <v>390.29681618144969</v>
      </c>
      <c r="H52" s="31">
        <v>99661.88485353133</v>
      </c>
      <c r="I52" s="32">
        <v>8400279.8314349391</v>
      </c>
      <c r="J52" s="30"/>
      <c r="K52" s="29">
        <v>84.002798314349391</v>
      </c>
      <c r="L52" s="28"/>
    </row>
    <row r="53" spans="1:12" ht="13.5" customHeight="1" x14ac:dyDescent="0.2">
      <c r="A53" s="6">
        <v>1</v>
      </c>
      <c r="B53" s="8">
        <v>4</v>
      </c>
      <c r="C53" s="7">
        <v>7.6054857361713751E-4</v>
      </c>
      <c r="D53" s="7">
        <v>3.0363257098407147E-3</v>
      </c>
      <c r="E53" s="7">
        <v>0.99696367429015931</v>
      </c>
      <c r="F53" s="31">
        <v>99609.70318381855</v>
      </c>
      <c r="G53" s="31">
        <v>302.44750272663077</v>
      </c>
      <c r="H53" s="31">
        <v>397670.19914086879</v>
      </c>
      <c r="I53" s="32">
        <v>8300617.9465814075</v>
      </c>
      <c r="J53" s="30">
        <v>0.9946641679888002</v>
      </c>
      <c r="K53" s="29">
        <v>83.331419342386226</v>
      </c>
    </row>
    <row r="54" spans="1:12" ht="13.5" customHeight="1" x14ac:dyDescent="0.2">
      <c r="A54" s="6">
        <v>5</v>
      </c>
      <c r="B54" s="8">
        <v>5</v>
      </c>
      <c r="C54" s="7">
        <v>2.0384536977463742E-4</v>
      </c>
      <c r="D54" s="7">
        <v>1.0186691804318583E-3</v>
      </c>
      <c r="E54" s="7">
        <v>0.99898133081956819</v>
      </c>
      <c r="F54" s="31">
        <v>99307.25568109192</v>
      </c>
      <c r="G54" s="31">
        <v>101.16124075559492</v>
      </c>
      <c r="H54" s="31">
        <v>496264.59932562802</v>
      </c>
      <c r="I54" s="32">
        <v>7902947.7474405384</v>
      </c>
      <c r="J54" s="30">
        <v>0.99785357771371108</v>
      </c>
      <c r="K54" s="29">
        <v>79.580768728716947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2.87631703433517E-4</v>
      </c>
      <c r="D55" s="7">
        <v>1.4372420223148269E-3</v>
      </c>
      <c r="E55" s="7">
        <v>0.99856275797768512</v>
      </c>
      <c r="F55" s="31">
        <v>99206.094440336325</v>
      </c>
      <c r="G55" s="31">
        <v>142.58316779938468</v>
      </c>
      <c r="H55" s="31">
        <v>495714.36700941157</v>
      </c>
      <c r="I55" s="32">
        <v>7406683.1481149103</v>
      </c>
      <c r="J55" s="30">
        <v>0.99889125213250318</v>
      </c>
      <c r="K55" s="29">
        <v>74.659557861834529</v>
      </c>
    </row>
    <row r="56" spans="1:12" ht="13.5" customHeight="1" x14ac:dyDescent="0.2">
      <c r="A56" s="9">
        <f t="shared" si="8"/>
        <v>15</v>
      </c>
      <c r="B56" s="8">
        <v>5</v>
      </c>
      <c r="C56" s="7">
        <v>4.6311868370502271E-4</v>
      </c>
      <c r="D56" s="7">
        <v>2.3130446528672613E-3</v>
      </c>
      <c r="E56" s="7">
        <v>0.9976869553471327</v>
      </c>
      <c r="F56" s="31">
        <v>99063.51127253694</v>
      </c>
      <c r="G56" s="31">
        <v>229.13832504319726</v>
      </c>
      <c r="H56" s="31">
        <v>494772.36204347108</v>
      </c>
      <c r="I56" s="32">
        <v>6910968.7811054988</v>
      </c>
      <c r="J56" s="30">
        <v>0.99809970210945564</v>
      </c>
      <c r="K56" s="29">
        <v>69.763010540707583</v>
      </c>
    </row>
    <row r="57" spans="1:12" ht="13.5" customHeight="1" x14ac:dyDescent="0.2">
      <c r="A57" s="9">
        <f t="shared" si="8"/>
        <v>20</v>
      </c>
      <c r="B57" s="8">
        <v>5</v>
      </c>
      <c r="C57" s="7">
        <v>6.1524891120510637E-4</v>
      </c>
      <c r="D57" s="7">
        <v>3.0717136943290975E-3</v>
      </c>
      <c r="E57" s="7">
        <v>0.99692828630567087</v>
      </c>
      <c r="F57" s="31">
        <v>98834.372947493743</v>
      </c>
      <c r="G57" s="31">
        <v>303.59089685324579</v>
      </c>
      <c r="H57" s="31">
        <v>493444.02131259895</v>
      </c>
      <c r="I57" s="32">
        <v>6416196.4190620277</v>
      </c>
      <c r="J57" s="30">
        <v>0.99731524872289568</v>
      </c>
      <c r="K57" s="29">
        <v>64.918673814733097</v>
      </c>
    </row>
    <row r="58" spans="1:12" ht="13.5" customHeight="1" x14ac:dyDescent="0.2">
      <c r="A58" s="9">
        <f t="shared" si="8"/>
        <v>25</v>
      </c>
      <c r="B58" s="8">
        <v>5</v>
      </c>
      <c r="C58" s="7">
        <v>7.6747643879510584E-4</v>
      </c>
      <c r="D58" s="7">
        <v>3.8302665407796469E-3</v>
      </c>
      <c r="E58" s="7">
        <v>0.99616973345922033</v>
      </c>
      <c r="F58" s="31">
        <v>98530.782050640497</v>
      </c>
      <c r="G58" s="31">
        <v>377.39915772542008</v>
      </c>
      <c r="H58" s="31">
        <v>491740.38269880338</v>
      </c>
      <c r="I58" s="32">
        <v>5922752.3977494286</v>
      </c>
      <c r="J58" s="30">
        <v>0.99654745312494863</v>
      </c>
      <c r="K58" s="29">
        <v>60.110680890621509</v>
      </c>
    </row>
    <row r="59" spans="1:12" ht="13.5" customHeight="1" x14ac:dyDescent="0.2">
      <c r="A59" s="9">
        <f t="shared" si="8"/>
        <v>30</v>
      </c>
      <c r="B59" s="8">
        <v>5</v>
      </c>
      <c r="C59" s="7">
        <v>9.5082330676299017E-4</v>
      </c>
      <c r="D59" s="7">
        <v>4.7432304241895751E-3</v>
      </c>
      <c r="E59" s="7">
        <v>0.99525676957581044</v>
      </c>
      <c r="F59" s="31">
        <v>98153.382892915077</v>
      </c>
      <c r="G59" s="31">
        <v>465.56411197480338</v>
      </c>
      <c r="H59" s="31">
        <v>489643.14259374124</v>
      </c>
      <c r="I59" s="32">
        <v>5431012.0150506254</v>
      </c>
      <c r="J59" s="30">
        <v>0.99573506635035358</v>
      </c>
      <c r="K59" s="29">
        <v>55.331888264878621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1.1853601426911988E-3</v>
      </c>
      <c r="D60" s="7">
        <v>5.9099028698936561E-3</v>
      </c>
      <c r="E60" s="7">
        <v>0.99409009713010632</v>
      </c>
      <c r="F60" s="31">
        <v>97687.818780940273</v>
      </c>
      <c r="G60" s="31">
        <v>577.3255205671303</v>
      </c>
      <c r="H60" s="31">
        <v>487046.50997998909</v>
      </c>
      <c r="I60" s="32">
        <v>4941368.872456884</v>
      </c>
      <c r="J60" s="30">
        <v>0.99469688761493269</v>
      </c>
      <c r="K60" s="29">
        <v>50.583265489197174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1.5145966933191848E-3</v>
      </c>
      <c r="D61" s="7">
        <v>7.5455860093232366E-3</v>
      </c>
      <c r="E61" s="7">
        <v>0.9924544139906768</v>
      </c>
      <c r="F61" s="31">
        <v>97110.493260373143</v>
      </c>
      <c r="G61" s="31">
        <v>732.75557930395007</v>
      </c>
      <c r="H61" s="31">
        <v>483795.83986687718</v>
      </c>
      <c r="I61" s="32">
        <v>4454322.3624768946</v>
      </c>
      <c r="J61" s="30">
        <v>0.99332575011522928</v>
      </c>
      <c r="K61" s="29">
        <v>45.868599910556966</v>
      </c>
    </row>
    <row r="62" spans="1:12" ht="13.5" customHeight="1" x14ac:dyDescent="0.2">
      <c r="A62" s="9">
        <f t="shared" si="8"/>
        <v>45</v>
      </c>
      <c r="B62" s="8">
        <v>5</v>
      </c>
      <c r="C62" s="7">
        <v>2.0096997987007277E-3</v>
      </c>
      <c r="D62" s="7">
        <v>1.0000579353994569E-2</v>
      </c>
      <c r="E62" s="7">
        <v>0.98999942064600543</v>
      </c>
      <c r="F62" s="31">
        <v>96377.737681069193</v>
      </c>
      <c r="G62" s="31">
        <v>963.83321363800496</v>
      </c>
      <c r="H62" s="31">
        <v>479590.64048328198</v>
      </c>
      <c r="I62" s="32">
        <v>3970526.5226100176</v>
      </c>
      <c r="J62" s="30">
        <v>0.99130790503541266</v>
      </c>
      <c r="K62" s="29">
        <v>41.197548501804278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2.7910532016911264E-3</v>
      </c>
      <c r="D63" s="7">
        <v>1.3863878755739393E-2</v>
      </c>
      <c r="E63" s="7">
        <v>0.98613612124426064</v>
      </c>
      <c r="F63" s="31">
        <v>95413.904467431188</v>
      </c>
      <c r="G63" s="31">
        <v>1322.8068031481671</v>
      </c>
      <c r="H63" s="31">
        <v>473945.39177779399</v>
      </c>
      <c r="I63" s="32">
        <v>3490935.8821267355</v>
      </c>
      <c r="J63" s="30">
        <v>0.98822902653021061</v>
      </c>
      <c r="K63" s="29">
        <v>36.587286744127951</v>
      </c>
    </row>
    <row r="64" spans="1:12" ht="13.5" customHeight="1" x14ac:dyDescent="0.2">
      <c r="A64" s="9">
        <f t="shared" si="8"/>
        <v>55</v>
      </c>
      <c r="B64" s="8">
        <v>5</v>
      </c>
      <c r="C64" s="7">
        <v>4.0789127793046743E-3</v>
      </c>
      <c r="D64" s="7">
        <v>2.0200557061475298E-2</v>
      </c>
      <c r="E64" s="7">
        <v>0.97979944293852472</v>
      </c>
      <c r="F64" s="31">
        <v>94091.097664283021</v>
      </c>
      <c r="G64" s="31">
        <v>1900.6925873441942</v>
      </c>
      <c r="H64" s="31">
        <v>465980.19869113318</v>
      </c>
      <c r="I64" s="32">
        <v>3016990.4903489416</v>
      </c>
      <c r="J64" s="30">
        <v>0.9831938589870387</v>
      </c>
      <c r="K64" s="29">
        <v>32.064568968188276</v>
      </c>
    </row>
    <row r="65" spans="1:11" ht="13.5" customHeight="1" x14ac:dyDescent="0.2">
      <c r="A65" s="9">
        <f t="shared" si="8"/>
        <v>60</v>
      </c>
      <c r="B65" s="8">
        <v>5</v>
      </c>
      <c r="C65" s="7">
        <v>5.9901593285687088E-3</v>
      </c>
      <c r="D65" s="7">
        <v>2.9534224039225648E-2</v>
      </c>
      <c r="E65" s="7">
        <v>0.97046577596077432</v>
      </c>
      <c r="F65" s="31">
        <v>92190.405076938827</v>
      </c>
      <c r="G65" s="31">
        <v>2722.7720778092771</v>
      </c>
      <c r="H65" s="31">
        <v>454540.84415144555</v>
      </c>
      <c r="I65" s="32">
        <v>2551010.2916578082</v>
      </c>
      <c r="J65" s="30">
        <v>0.97545098574613465</v>
      </c>
      <c r="K65" s="29">
        <v>27.671104053928669</v>
      </c>
    </row>
    <row r="66" spans="1:11" ht="13.5" customHeight="1" x14ac:dyDescent="0.2">
      <c r="A66" s="9">
        <f t="shared" si="8"/>
        <v>65</v>
      </c>
      <c r="B66" s="8">
        <v>5</v>
      </c>
      <c r="C66" s="7">
        <v>9.0999275660873531E-3</v>
      </c>
      <c r="D66" s="7">
        <v>4.454944986272405E-2</v>
      </c>
      <c r="E66" s="7">
        <v>0.95545055013727598</v>
      </c>
      <c r="F66" s="31">
        <v>89467.63299912955</v>
      </c>
      <c r="G66" s="31">
        <v>3985.7338306313177</v>
      </c>
      <c r="H66" s="31">
        <v>437996.2149902081</v>
      </c>
      <c r="I66" s="32">
        <v>2096469.4475063626</v>
      </c>
      <c r="J66" s="30">
        <v>0.96360144665959868</v>
      </c>
      <c r="K66" s="29">
        <v>23.432713901425778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1.4167281054122302E-2</v>
      </c>
      <c r="D67" s="7">
        <v>6.8555247379177384E-2</v>
      </c>
      <c r="E67" s="7">
        <v>0.9314447526208226</v>
      </c>
      <c r="F67" s="31">
        <v>85481.899168498232</v>
      </c>
      <c r="G67" s="31">
        <v>5860.2327439382934</v>
      </c>
      <c r="H67" s="31">
        <v>413645.54860956338</v>
      </c>
      <c r="I67" s="32">
        <v>1658473.2325161544</v>
      </c>
      <c r="J67" s="30">
        <v>0.94440439084344807</v>
      </c>
      <c r="K67" s="29">
        <v>19.401455146042597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2.3044337177667396E-2</v>
      </c>
      <c r="D68" s="7">
        <v>0.10934313021794621</v>
      </c>
      <c r="E68" s="7">
        <v>0.89065686978205383</v>
      </c>
      <c r="F68" s="31">
        <v>79621.666424559939</v>
      </c>
      <c r="G68" s="31">
        <v>8706.0822400305333</v>
      </c>
      <c r="H68" s="31">
        <v>377797.03416541417</v>
      </c>
      <c r="I68" s="32">
        <v>1244827.683906591</v>
      </c>
      <c r="J68" s="30">
        <v>0.91333518621280674</v>
      </c>
      <c r="K68" s="29">
        <v>15.634283227242452</v>
      </c>
    </row>
    <row r="69" spans="1:11" ht="13.5" customHeight="1" x14ac:dyDescent="0.2">
      <c r="A69" s="9">
        <f t="shared" si="8"/>
        <v>80</v>
      </c>
      <c r="B69" s="8">
        <v>5</v>
      </c>
      <c r="C69" s="7">
        <v>3.9369070994353592E-2</v>
      </c>
      <c r="D69" s="7">
        <v>0.18000190970037583</v>
      </c>
      <c r="E69" s="7">
        <v>0.81999809029962423</v>
      </c>
      <c r="F69" s="31">
        <v>70915.584184529405</v>
      </c>
      <c r="G69" s="31">
        <v>12764.940580733062</v>
      </c>
      <c r="H69" s="31">
        <v>324237.79018214176</v>
      </c>
      <c r="I69" s="32">
        <v>867030.64974117698</v>
      </c>
      <c r="J69" s="30">
        <v>0.85823275690453915</v>
      </c>
      <c r="K69" s="29">
        <v>12.226235738044222</v>
      </c>
    </row>
    <row r="70" spans="1:11" ht="13.5" customHeight="1" x14ac:dyDescent="0.2">
      <c r="A70" s="9">
        <v>85</v>
      </c>
      <c r="B70" s="8">
        <v>5</v>
      </c>
      <c r="C70" s="7">
        <v>6.2675690962083433E-2</v>
      </c>
      <c r="D70" s="7">
        <v>0.27180438629411408</v>
      </c>
      <c r="E70" s="7">
        <v>0.72819561370588592</v>
      </c>
      <c r="F70" s="31">
        <v>58150.643603796343</v>
      </c>
      <c r="G70" s="31">
        <v>15805.599997337617</v>
      </c>
      <c r="H70" s="31">
        <v>252180.7060236391</v>
      </c>
      <c r="I70" s="32">
        <v>542792.85955903528</v>
      </c>
      <c r="J70" s="30">
        <v>0.77776469510841306</v>
      </c>
      <c r="K70" s="29">
        <v>9.3342536887003469</v>
      </c>
    </row>
    <row r="71" spans="1:11" ht="13.5" customHeight="1" x14ac:dyDescent="0.2">
      <c r="A71" s="9">
        <v>90</v>
      </c>
      <c r="B71" s="8">
        <v>5</v>
      </c>
      <c r="C71" s="7">
        <v>0.10207242859101336</v>
      </c>
      <c r="D71" s="7">
        <v>0.40650625452259492</v>
      </c>
      <c r="E71" s="7">
        <v>0.59349374547740508</v>
      </c>
      <c r="F71" s="31">
        <v>42345.043606458727</v>
      </c>
      <c r="G71" s="31">
        <v>17213.525074057492</v>
      </c>
      <c r="H71" s="31">
        <v>168640.30092816858</v>
      </c>
      <c r="I71" s="32">
        <v>290612.15353539621</v>
      </c>
      <c r="J71" s="30">
        <v>0.66872800694102452</v>
      </c>
      <c r="K71" s="29">
        <v>6.8629555854577102</v>
      </c>
    </row>
    <row r="72" spans="1:11" ht="13.5" customHeight="1" x14ac:dyDescent="0.2">
      <c r="A72" s="9">
        <v>95</v>
      </c>
      <c r="B72" s="8">
        <v>5</v>
      </c>
      <c r="C72" s="7">
        <v>0.16619452552833724</v>
      </c>
      <c r="D72" s="7">
        <v>0.57743322377876483</v>
      </c>
      <c r="E72" s="7">
        <v>0.42256677622123517</v>
      </c>
      <c r="F72" s="31">
        <v>25131.518532401235</v>
      </c>
      <c r="G72" s="31">
        <v>14511.773764620219</v>
      </c>
      <c r="H72" s="31">
        <v>87318.001110366706</v>
      </c>
      <c r="I72" s="32">
        <v>121971.8526072276</v>
      </c>
      <c r="J72" s="30">
        <v>0.51777659687383581</v>
      </c>
      <c r="K72" s="29">
        <v>4.8533419279847072</v>
      </c>
    </row>
    <row r="73" spans="1:11" ht="13.5" customHeight="1" x14ac:dyDescent="0.2">
      <c r="A73" s="9" t="s">
        <v>3</v>
      </c>
      <c r="B73" s="33" t="s">
        <v>10</v>
      </c>
      <c r="C73" s="7">
        <v>0.30645207701496047</v>
      </c>
      <c r="D73" s="7">
        <v>1</v>
      </c>
      <c r="E73" s="7">
        <v>0</v>
      </c>
      <c r="F73" s="31">
        <v>10619.744767781016</v>
      </c>
      <c r="G73" s="31">
        <v>10619.744767781016</v>
      </c>
      <c r="H73" s="31">
        <v>34653.851496860887</v>
      </c>
      <c r="I73" s="32">
        <v>34653.851496860887</v>
      </c>
      <c r="J73" s="30">
        <v>0.28411351271717444</v>
      </c>
      <c r="K73" s="29">
        <v>3.2631529527900107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0.12306419043495465</v>
      </c>
      <c r="E75" s="37" t="s">
        <v>6</v>
      </c>
      <c r="F75" s="16" t="s">
        <v>8</v>
      </c>
      <c r="G75" s="17">
        <f>+(H29-F30)/G29</f>
        <v>0.11293752150269726</v>
      </c>
      <c r="H75" s="37" t="s">
        <v>7</v>
      </c>
      <c r="I75" s="14" t="s">
        <v>8</v>
      </c>
      <c r="J75" s="15">
        <f>(H52-F53)/G52</f>
        <v>0.13369740041261402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1.4417605744540971</v>
      </c>
      <c r="E76" s="38"/>
      <c r="F76" s="19" t="s">
        <v>9</v>
      </c>
      <c r="G76" s="17">
        <f>+(H30-4*F31)/G30</f>
        <v>1.4256399294155713</v>
      </c>
      <c r="H76" s="38"/>
      <c r="I76" s="18" t="s">
        <v>9</v>
      </c>
      <c r="J76" s="15">
        <f>(H53-4*F54)/G53</f>
        <v>1.4586875822210776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4.2449862770809945E-3</v>
      </c>
      <c r="D6" s="7">
        <f t="shared" si="0"/>
        <v>4.2288785982818782E-3</v>
      </c>
      <c r="E6" s="7">
        <f t="shared" si="0"/>
        <v>0.99577112140171808</v>
      </c>
      <c r="F6" s="31">
        <f t="shared" si="0"/>
        <v>100000</v>
      </c>
      <c r="G6" s="31">
        <f t="shared" si="0"/>
        <v>422.88785982818786</v>
      </c>
      <c r="H6" s="31">
        <f t="shared" si="0"/>
        <v>99626.636409340572</v>
      </c>
      <c r="I6" s="32">
        <f t="shared" si="0"/>
        <v>8206638.3774239644</v>
      </c>
      <c r="J6" s="30"/>
      <c r="K6" s="29">
        <f t="shared" ref="K6:K27" si="1">+K29*0.5122+K52*0.4878</f>
        <v>82.06638377423964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6.938933117647953E-4</v>
      </c>
      <c r="D7" s="7">
        <f t="shared" si="0"/>
        <v>2.7706478442738498E-3</v>
      </c>
      <c r="E7" s="7">
        <f t="shared" si="0"/>
        <v>0.99722935215572606</v>
      </c>
      <c r="F7" s="31">
        <f t="shared" si="0"/>
        <v>99577.112140171812</v>
      </c>
      <c r="G7" s="31">
        <f t="shared" si="0"/>
        <v>275.8969373463849</v>
      </c>
      <c r="H7" s="31">
        <f t="shared" si="0"/>
        <v>397602.01193871541</v>
      </c>
      <c r="I7" s="32">
        <f t="shared" si="0"/>
        <v>8107011.741014624</v>
      </c>
      <c r="J7" s="30">
        <f t="shared" ref="J7:J27" si="2">+J30*0.5122+J53*0.4878</f>
        <v>0.99445729669611205</v>
      </c>
      <c r="K7" s="29">
        <f t="shared" si="1"/>
        <v>81.413093888986808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1.7328188248889333E-4</v>
      </c>
      <c r="D8" s="7">
        <f t="shared" si="0"/>
        <v>8.6599865800965868E-4</v>
      </c>
      <c r="E8" s="7">
        <f t="shared" si="0"/>
        <v>0.99913400134199037</v>
      </c>
      <c r="F8" s="31">
        <f t="shared" si="0"/>
        <v>99301.215202825435</v>
      </c>
      <c r="G8" s="31">
        <f t="shared" si="0"/>
        <v>85.998536311213655</v>
      </c>
      <c r="H8" s="31">
        <f t="shared" si="0"/>
        <v>496272.80314393609</v>
      </c>
      <c r="I8" s="32">
        <f t="shared" si="0"/>
        <v>7709409.7290759087</v>
      </c>
      <c r="J8" s="30">
        <f t="shared" si="2"/>
        <v>0.998077695868964</v>
      </c>
      <c r="K8" s="29">
        <f t="shared" si="1"/>
        <v>77.635480381399901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2.6065897313577811E-4</v>
      </c>
      <c r="D9" s="7">
        <f t="shared" si="0"/>
        <v>1.3025708948578162E-3</v>
      </c>
      <c r="E9" s="7">
        <f t="shared" si="0"/>
        <v>0.99869742910514225</v>
      </c>
      <c r="F9" s="31">
        <f t="shared" si="0"/>
        <v>99215.216666514214</v>
      </c>
      <c r="G9" s="31">
        <f t="shared" si="0"/>
        <v>129.23636713467516</v>
      </c>
      <c r="H9" s="31">
        <f t="shared" si="0"/>
        <v>495801.20460995549</v>
      </c>
      <c r="I9" s="32">
        <f t="shared" si="0"/>
        <v>7213136.9259319725</v>
      </c>
      <c r="J9" s="30">
        <f t="shared" si="2"/>
        <v>0.99904975380011884</v>
      </c>
      <c r="K9" s="29">
        <f t="shared" si="1"/>
        <v>72.701013490182078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6.0820640053535892E-4</v>
      </c>
      <c r="D10" s="7">
        <f t="shared" si="0"/>
        <v>3.0366674436194253E-3</v>
      </c>
      <c r="E10" s="7">
        <f t="shared" si="0"/>
        <v>0.99696333255638048</v>
      </c>
      <c r="F10" s="31">
        <f t="shared" si="0"/>
        <v>99085.980299379531</v>
      </c>
      <c r="G10" s="31">
        <f t="shared" si="0"/>
        <v>300.8651806618293</v>
      </c>
      <c r="H10" s="31">
        <f t="shared" si="0"/>
        <v>494761.78345666925</v>
      </c>
      <c r="I10" s="32">
        <f t="shared" si="0"/>
        <v>6717335.7213220168</v>
      </c>
      <c r="J10" s="30">
        <f t="shared" si="2"/>
        <v>0.99790345691541993</v>
      </c>
      <c r="K10" s="29">
        <f t="shared" si="1"/>
        <v>67.79219985139261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1.0112207914374147E-3</v>
      </c>
      <c r="D11" s="7">
        <f t="shared" si="0"/>
        <v>5.0419769520147952E-3</v>
      </c>
      <c r="E11" s="7">
        <f t="shared" si="0"/>
        <v>0.99495802304798531</v>
      </c>
      <c r="F11" s="31">
        <f t="shared" si="0"/>
        <v>98785.115118717717</v>
      </c>
      <c r="G11" s="31">
        <f t="shared" si="0"/>
        <v>497.8303519264191</v>
      </c>
      <c r="H11" s="31">
        <f t="shared" si="0"/>
        <v>492748.92170827545</v>
      </c>
      <c r="I11" s="32">
        <f t="shared" si="0"/>
        <v>6222573.9378653485</v>
      </c>
      <c r="J11" s="30">
        <f t="shared" si="2"/>
        <v>0.995930716034793</v>
      </c>
      <c r="K11" s="29">
        <f t="shared" si="1"/>
        <v>62.988066384518966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1.2946219862805248E-3</v>
      </c>
      <c r="D12" s="7">
        <f t="shared" si="0"/>
        <v>6.448923484616109E-3</v>
      </c>
      <c r="E12" s="7">
        <f t="shared" si="0"/>
        <v>0.99355107651538388</v>
      </c>
      <c r="F12" s="31">
        <f t="shared" si="0"/>
        <v>98287.284766791301</v>
      </c>
      <c r="G12" s="31">
        <f t="shared" si="0"/>
        <v>632.94706528948598</v>
      </c>
      <c r="H12" s="31">
        <f t="shared" si="0"/>
        <v>489894.54529022326</v>
      </c>
      <c r="I12" s="32">
        <f t="shared" si="0"/>
        <v>5729825.016157072</v>
      </c>
      <c r="J12" s="30">
        <f t="shared" si="2"/>
        <v>0.9942018847043006</v>
      </c>
      <c r="K12" s="29">
        <f t="shared" si="1"/>
        <v>58.288766107245863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1.4645283450458971E-3</v>
      </c>
      <c r="D13" s="7">
        <f t="shared" si="0"/>
        <v>7.2923552254704448E-3</v>
      </c>
      <c r="E13" s="7">
        <f t="shared" si="0"/>
        <v>0.99270764477452955</v>
      </c>
      <c r="F13" s="31">
        <f t="shared" si="0"/>
        <v>97654.337701501805</v>
      </c>
      <c r="G13" s="31">
        <f t="shared" si="0"/>
        <v>710.47750601284315</v>
      </c>
      <c r="H13" s="31">
        <f t="shared" si="0"/>
        <v>486520.37550335296</v>
      </c>
      <c r="I13" s="32">
        <f t="shared" si="0"/>
        <v>5239930.4708668496</v>
      </c>
      <c r="J13" s="30">
        <f t="shared" si="2"/>
        <v>0.99309926046729535</v>
      </c>
      <c r="K13" s="29">
        <f t="shared" si="1"/>
        <v>53.644067958983513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1.6361065565606908E-3</v>
      </c>
      <c r="D14" s="7">
        <f t="shared" si="0"/>
        <v>8.1446199854766643E-3</v>
      </c>
      <c r="E14" s="7">
        <f t="shared" si="0"/>
        <v>0.99185538001452334</v>
      </c>
      <c r="F14" s="31">
        <f t="shared" si="0"/>
        <v>96943.86019548896</v>
      </c>
      <c r="G14" s="31">
        <f t="shared" si="0"/>
        <v>787.37949993268739</v>
      </c>
      <c r="H14" s="31">
        <f t="shared" si="0"/>
        <v>482791.90386478556</v>
      </c>
      <c r="I14" s="32">
        <f t="shared" si="0"/>
        <v>4753410.0953634959</v>
      </c>
      <c r="J14" s="30">
        <f t="shared" si="2"/>
        <v>0.99231656603258989</v>
      </c>
      <c r="K14" s="29">
        <f t="shared" si="1"/>
        <v>49.013496583121778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1.958680460124939E-3</v>
      </c>
      <c r="D15" s="7">
        <f t="shared" si="0"/>
        <v>9.743874582694774E-3</v>
      </c>
      <c r="E15" s="7">
        <f t="shared" si="0"/>
        <v>0.99025612541730523</v>
      </c>
      <c r="F15" s="31">
        <f t="shared" si="0"/>
        <v>96156.480695556267</v>
      </c>
      <c r="G15" s="31">
        <f t="shared" si="0"/>
        <v>934.06628133689003</v>
      </c>
      <c r="H15" s="31">
        <f t="shared" si="0"/>
        <v>478524.44969046634</v>
      </c>
      <c r="I15" s="32">
        <f t="shared" si="0"/>
        <v>4270618.1914987108</v>
      </c>
      <c r="J15" s="30">
        <f t="shared" si="2"/>
        <v>0.991134964802318</v>
      </c>
      <c r="K15" s="29">
        <f t="shared" si="1"/>
        <v>44.389769411394347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2.5212421513617208E-3</v>
      </c>
      <c r="D16" s="7">
        <f t="shared" si="4"/>
        <v>1.2526122246988377E-2</v>
      </c>
      <c r="E16" s="7">
        <f t="shared" si="4"/>
        <v>0.98747387775301165</v>
      </c>
      <c r="F16" s="31">
        <f t="shared" si="4"/>
        <v>95222.414414219384</v>
      </c>
      <c r="G16" s="31">
        <f t="shared" si="4"/>
        <v>1188.6456029067613</v>
      </c>
      <c r="H16" s="31">
        <f t="shared" si="4"/>
        <v>473271.07803733123</v>
      </c>
      <c r="I16" s="32">
        <f t="shared" si="4"/>
        <v>3792093.7418082445</v>
      </c>
      <c r="J16" s="30">
        <f t="shared" si="2"/>
        <v>0.98898608777189012</v>
      </c>
      <c r="K16" s="29">
        <f t="shared" si="1"/>
        <v>39.795997116533499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3.4779950016815674E-3</v>
      </c>
      <c r="D17" s="7">
        <f t="shared" si="4"/>
        <v>1.7239663997593337E-2</v>
      </c>
      <c r="E17" s="7">
        <f t="shared" si="4"/>
        <v>0.98276033600240664</v>
      </c>
      <c r="F17" s="31">
        <f t="shared" si="4"/>
        <v>94033.768811312621</v>
      </c>
      <c r="G17" s="31">
        <f t="shared" si="4"/>
        <v>1614.4236224113074</v>
      </c>
      <c r="H17" s="31">
        <f t="shared" si="4"/>
        <v>466345.4313007422</v>
      </c>
      <c r="I17" s="32">
        <f t="shared" si="4"/>
        <v>3318822.6637709131</v>
      </c>
      <c r="J17" s="30">
        <f t="shared" si="2"/>
        <v>0.98531094240679717</v>
      </c>
      <c r="K17" s="29">
        <f t="shared" si="1"/>
        <v>35.261908552017715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5.0112581062491347E-3</v>
      </c>
      <c r="D18" s="7">
        <f t="shared" si="4"/>
        <v>2.4748206195791638E-2</v>
      </c>
      <c r="E18" s="7">
        <f t="shared" si="4"/>
        <v>0.97525179380420834</v>
      </c>
      <c r="F18" s="31">
        <f t="shared" si="4"/>
        <v>92419.345188901323</v>
      </c>
      <c r="G18" s="31">
        <f t="shared" si="4"/>
        <v>2276.0201321070808</v>
      </c>
      <c r="H18" s="31">
        <f t="shared" si="4"/>
        <v>456728.3592809377</v>
      </c>
      <c r="I18" s="32">
        <f t="shared" si="4"/>
        <v>2852477.2324701706</v>
      </c>
      <c r="J18" s="30">
        <f t="shared" si="2"/>
        <v>0.97928508557029792</v>
      </c>
      <c r="K18" s="29">
        <f t="shared" si="1"/>
        <v>30.826928351160241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7.4146958764463849E-3</v>
      </c>
      <c r="D19" s="7">
        <f t="shared" si="4"/>
        <v>3.6402649897379881E-2</v>
      </c>
      <c r="E19" s="7">
        <f t="shared" si="4"/>
        <v>0.96359735010262015</v>
      </c>
      <c r="F19" s="31">
        <f t="shared" si="4"/>
        <v>90143.32505679423</v>
      </c>
      <c r="G19" s="31">
        <f t="shared" si="4"/>
        <v>3260.6679502472634</v>
      </c>
      <c r="H19" s="31">
        <f t="shared" si="4"/>
        <v>443036.77562657732</v>
      </c>
      <c r="I19" s="32">
        <f t="shared" si="4"/>
        <v>2395748.8731892332</v>
      </c>
      <c r="J19" s="30">
        <f t="shared" si="2"/>
        <v>0.96985508438986845</v>
      </c>
      <c r="K19" s="29">
        <f t="shared" si="1"/>
        <v>26.532710813400456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1.1200820276334764E-2</v>
      </c>
      <c r="D20" s="7">
        <f t="shared" si="4"/>
        <v>5.4490921573407992E-2</v>
      </c>
      <c r="E20" s="7">
        <f t="shared" si="4"/>
        <v>0.94550907842659204</v>
      </c>
      <c r="F20" s="31">
        <f t="shared" si="4"/>
        <v>86882.657106546976</v>
      </c>
      <c r="G20" s="31">
        <f t="shared" si="4"/>
        <v>4695.761554610719</v>
      </c>
      <c r="H20" s="31">
        <f t="shared" si="4"/>
        <v>423361.70551857352</v>
      </c>
      <c r="I20" s="32">
        <f t="shared" si="4"/>
        <v>1952712.0975626558</v>
      </c>
      <c r="J20" s="30">
        <f t="shared" si="2"/>
        <v>0.95526842693913239</v>
      </c>
      <c r="K20" s="29">
        <f t="shared" si="1"/>
        <v>22.422182080122845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1.7252687032605372E-2</v>
      </c>
      <c r="D21" s="7">
        <f t="shared" si="4"/>
        <v>8.2727534080511755E-2</v>
      </c>
      <c r="E21" s="7">
        <f t="shared" si="4"/>
        <v>0.91727246591948819</v>
      </c>
      <c r="F21" s="31">
        <f t="shared" si="4"/>
        <v>82186.89555193625</v>
      </c>
      <c r="G21" s="31">
        <f t="shared" si="4"/>
        <v>6727.5822022903867</v>
      </c>
      <c r="H21" s="31">
        <f t="shared" si="4"/>
        <v>395049.0427980987</v>
      </c>
      <c r="I21" s="32">
        <f t="shared" si="4"/>
        <v>1529350.3920440825</v>
      </c>
      <c r="J21" s="30">
        <f t="shared" si="2"/>
        <v>0.93250018146399971</v>
      </c>
      <c r="K21" s="29">
        <f t="shared" si="1"/>
        <v>18.545141252366697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2.7160491285882334E-2</v>
      </c>
      <c r="D22" s="7">
        <f t="shared" si="4"/>
        <v>0.1273141761975477</v>
      </c>
      <c r="E22" s="7">
        <f t="shared" si="4"/>
        <v>0.8726858238024523</v>
      </c>
      <c r="F22" s="31">
        <f t="shared" si="4"/>
        <v>75459.313349645876</v>
      </c>
      <c r="G22" s="31">
        <f t="shared" si="4"/>
        <v>9485.6722654708701</v>
      </c>
      <c r="H22" s="31">
        <f t="shared" si="4"/>
        <v>354894.25760254473</v>
      </c>
      <c r="I22" s="32">
        <f t="shared" si="4"/>
        <v>1134301.3492459836</v>
      </c>
      <c r="J22" s="30">
        <f t="shared" si="2"/>
        <v>0.89715985886005434</v>
      </c>
      <c r="K22" s="29">
        <f t="shared" si="1"/>
        <v>14.959169402725763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4.4203214882532461E-2</v>
      </c>
      <c r="D23" s="7">
        <f t="shared" si="4"/>
        <v>0.19935242329551436</v>
      </c>
      <c r="E23" s="7">
        <f t="shared" si="4"/>
        <v>0.80064757670448561</v>
      </c>
      <c r="F23" s="31">
        <f t="shared" si="4"/>
        <v>65973.641084175004</v>
      </c>
      <c r="G23" s="31">
        <f t="shared" si="4"/>
        <v>12975.659584084482</v>
      </c>
      <c r="H23" s="31">
        <f t="shared" si="4"/>
        <v>298736.02686287358</v>
      </c>
      <c r="I23" s="32">
        <f t="shared" si="4"/>
        <v>779407.09164343891</v>
      </c>
      <c r="J23" s="30">
        <f t="shared" si="2"/>
        <v>0.83969515872551037</v>
      </c>
      <c r="K23" s="29">
        <f t="shared" si="1"/>
        <v>11.734398740854811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6.9006833351737767E-2</v>
      </c>
      <c r="D24" s="7">
        <f t="shared" si="4"/>
        <v>0.29415056243220838</v>
      </c>
      <c r="E24" s="7">
        <f t="shared" si="4"/>
        <v>0.70584943756779162</v>
      </c>
      <c r="F24" s="31">
        <f t="shared" si="4"/>
        <v>52997.981500090515</v>
      </c>
      <c r="G24" s="31">
        <f t="shared" si="4"/>
        <v>15351.422520405555</v>
      </c>
      <c r="H24" s="31">
        <f t="shared" si="4"/>
        <v>227230.96231238876</v>
      </c>
      <c r="I24" s="32">
        <f t="shared" si="4"/>
        <v>480671.06478056533</v>
      </c>
      <c r="J24" s="30">
        <f t="shared" si="2"/>
        <v>0.7572126484670898</v>
      </c>
      <c r="K24" s="29">
        <f t="shared" si="1"/>
        <v>8.9868780645436388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0.1091907586674</v>
      </c>
      <c r="D25" s="7">
        <f t="shared" si="4"/>
        <v>0.42668825846761216</v>
      </c>
      <c r="E25" s="7">
        <f t="shared" si="4"/>
        <v>0.57331174153238784</v>
      </c>
      <c r="F25" s="31">
        <f t="shared" si="4"/>
        <v>37646.55897968496</v>
      </c>
      <c r="G25" s="31">
        <f t="shared" si="4"/>
        <v>15819.005827782181</v>
      </c>
      <c r="H25" s="31">
        <f t="shared" si="4"/>
        <v>148289.08881506271</v>
      </c>
      <c r="I25" s="32">
        <f t="shared" si="4"/>
        <v>253440.10246817657</v>
      </c>
      <c r="J25" s="30">
        <f t="shared" si="2"/>
        <v>0.64723417454386234</v>
      </c>
      <c r="K25" s="29">
        <f t="shared" si="1"/>
        <v>6.653091321915551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0.17327482916659662</v>
      </c>
      <c r="D26" s="7">
        <f t="shared" si="5"/>
        <v>0.59127654750311331</v>
      </c>
      <c r="E26" s="7">
        <f t="shared" si="5"/>
        <v>0.40872345249688669</v>
      </c>
      <c r="F26" s="31">
        <f t="shared" si="5"/>
        <v>21827.553151902779</v>
      </c>
      <c r="G26" s="31">
        <f t="shared" si="5"/>
        <v>12733.798201395875</v>
      </c>
      <c r="H26" s="31">
        <f t="shared" si="5"/>
        <v>75286.817466379871</v>
      </c>
      <c r="I26" s="32">
        <f t="shared" si="5"/>
        <v>105151.01365311386</v>
      </c>
      <c r="J26" s="30">
        <f t="shared" si="2"/>
        <v>0.50063699062880618</v>
      </c>
      <c r="K26" s="29">
        <f t="shared" si="1"/>
        <v>4.7495044997785154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0.30988307613337657</v>
      </c>
      <c r="D27" s="7">
        <f t="shared" si="6"/>
        <v>1</v>
      </c>
      <c r="E27" s="7">
        <f t="shared" si="6"/>
        <v>0</v>
      </c>
      <c r="F27" s="31">
        <f t="shared" si="6"/>
        <v>9093.7549505069055</v>
      </c>
      <c r="G27" s="31">
        <f t="shared" si="6"/>
        <v>9093.7549505069055</v>
      </c>
      <c r="H27" s="31">
        <f t="shared" si="6"/>
        <v>29864.196186733978</v>
      </c>
      <c r="I27" s="32">
        <f t="shared" si="6"/>
        <v>29864.196186733978</v>
      </c>
      <c r="J27" s="30">
        <f t="shared" si="2"/>
        <v>0.27829283492029255</v>
      </c>
      <c r="K27" s="29">
        <f t="shared" si="1"/>
        <v>3.2346140345178833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4.7492426757160984E-3</v>
      </c>
      <c r="D29" s="7">
        <v>4.7291925678176628E-3</v>
      </c>
      <c r="E29" s="7">
        <v>0.99527080743218233</v>
      </c>
      <c r="F29" s="31">
        <v>100000</v>
      </c>
      <c r="G29" s="31">
        <v>472.91925678176631</v>
      </c>
      <c r="H29" s="31">
        <v>99577.825155135666</v>
      </c>
      <c r="I29" s="32">
        <v>7954275.9206056632</v>
      </c>
      <c r="J29" s="30"/>
      <c r="K29" s="29">
        <v>79.54275920605663</v>
      </c>
    </row>
    <row r="30" spans="1:11" ht="13.5" customHeight="1" x14ac:dyDescent="0.2">
      <c r="A30" s="6">
        <v>1</v>
      </c>
      <c r="B30" s="8">
        <v>4</v>
      </c>
      <c r="C30" s="7">
        <v>6.75627798558503E-4</v>
      </c>
      <c r="D30" s="7">
        <v>2.6978139319118561E-3</v>
      </c>
      <c r="E30" s="7">
        <v>0.99730218606808818</v>
      </c>
      <c r="F30" s="31">
        <v>99527.080743218234</v>
      </c>
      <c r="G30" s="31">
        <v>268.50554503157036</v>
      </c>
      <c r="H30" s="31">
        <v>397416.36682866642</v>
      </c>
      <c r="I30" s="32">
        <v>7854698.095450528</v>
      </c>
      <c r="J30" s="30">
        <v>0.99398838396760414</v>
      </c>
      <c r="K30" s="29">
        <v>78.920209824256759</v>
      </c>
    </row>
    <row r="31" spans="1:11" ht="13.5" customHeight="1" x14ac:dyDescent="0.2">
      <c r="A31" s="6">
        <v>5</v>
      </c>
      <c r="B31" s="8">
        <v>5</v>
      </c>
      <c r="C31" s="7">
        <v>1.5621523655383001E-4</v>
      </c>
      <c r="D31" s="7">
        <v>7.8074153530905235E-4</v>
      </c>
      <c r="E31" s="7">
        <v>0.99921925846469095</v>
      </c>
      <c r="F31" s="31">
        <v>99258.575198186663</v>
      </c>
      <c r="G31" s="31">
        <v>77.495292392821284</v>
      </c>
      <c r="H31" s="31">
        <v>496080.24225036002</v>
      </c>
      <c r="I31" s="32">
        <v>7457281.7286218619</v>
      </c>
      <c r="J31" s="30">
        <v>0.99816104544442674</v>
      </c>
      <c r="K31" s="29">
        <v>75.129848617433083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2.5219825627819628E-4</v>
      </c>
      <c r="D32" s="7">
        <v>1.2603444342447175E-3</v>
      </c>
      <c r="E32" s="7">
        <v>0.99873965556575528</v>
      </c>
      <c r="F32" s="31">
        <v>99181.079905793842</v>
      </c>
      <c r="G32" s="31">
        <v>125.00232204164786</v>
      </c>
      <c r="H32" s="31">
        <v>495651.01633279963</v>
      </c>
      <c r="I32" s="32">
        <v>6961201.4863715023</v>
      </c>
      <c r="J32" s="30">
        <v>0.99913476514280575</v>
      </c>
      <c r="K32" s="29">
        <v>70.186788578865347</v>
      </c>
    </row>
    <row r="33" spans="1:11" ht="13.5" customHeight="1" x14ac:dyDescent="0.2">
      <c r="A33" s="9">
        <f t="shared" si="7"/>
        <v>15</v>
      </c>
      <c r="B33" s="8">
        <v>5</v>
      </c>
      <c r="C33" s="7">
        <v>7.7415990069557798E-4</v>
      </c>
      <c r="D33" s="7">
        <v>3.8644095925421747E-3</v>
      </c>
      <c r="E33" s="7">
        <v>0.9961355904074578</v>
      </c>
      <c r="F33" s="31">
        <v>99056.077583752194</v>
      </c>
      <c r="G33" s="31">
        <v>382.79325641425385</v>
      </c>
      <c r="H33" s="31">
        <v>494462.77967938723</v>
      </c>
      <c r="I33" s="32">
        <v>6465550.4700387027</v>
      </c>
      <c r="J33" s="30">
        <v>0.99760267483721943</v>
      </c>
      <c r="K33" s="29">
        <v>65.271618135414883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1.4251996907803034E-3</v>
      </c>
      <c r="D34" s="7">
        <v>7.1022067153049592E-3</v>
      </c>
      <c r="E34" s="7">
        <v>0.99289779328469507</v>
      </c>
      <c r="F34" s="31">
        <v>98673.28432733794</v>
      </c>
      <c r="G34" s="31">
        <v>700.79806257081509</v>
      </c>
      <c r="H34" s="31">
        <v>491719.20756390627</v>
      </c>
      <c r="I34" s="32">
        <v>5971087.6903593158</v>
      </c>
      <c r="J34" s="30">
        <v>0.99445140821871381</v>
      </c>
      <c r="K34" s="29">
        <v>60.513721936637673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1.8426628462553127E-3</v>
      </c>
      <c r="D35" s="7">
        <v>9.1720444136192906E-3</v>
      </c>
      <c r="E35" s="7">
        <v>0.9908279555863807</v>
      </c>
      <c r="F35" s="31">
        <v>97972.486264767125</v>
      </c>
      <c r="G35" s="31">
        <v>898.60799533315003</v>
      </c>
      <c r="H35" s="31">
        <v>487668.15761185763</v>
      </c>
      <c r="I35" s="32">
        <v>5479368.4827954099</v>
      </c>
      <c r="J35" s="30">
        <v>0.99176145676285765</v>
      </c>
      <c r="K35" s="29">
        <v>55.927625108825076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2.0107664219556095E-3</v>
      </c>
      <c r="D36" s="7">
        <v>1.0003806023056359E-2</v>
      </c>
      <c r="E36" s="7">
        <v>0.98999619397694361</v>
      </c>
      <c r="F36" s="31">
        <v>97073.878269433975</v>
      </c>
      <c r="G36" s="31">
        <v>971.10824811320344</v>
      </c>
      <c r="H36" s="31">
        <v>482954.2792786113</v>
      </c>
      <c r="I36" s="32">
        <v>4991700.3251835518</v>
      </c>
      <c r="J36" s="30">
        <v>0.99033384021558735</v>
      </c>
      <c r="K36" s="29">
        <v>51.421663728411147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2.1363828532815436E-3</v>
      </c>
      <c r="D37" s="7">
        <v>1.0625933119261233E-2</v>
      </c>
      <c r="E37" s="7">
        <v>0.98937406688073881</v>
      </c>
      <c r="F37" s="31">
        <v>96102.770021320772</v>
      </c>
      <c r="G37" s="31">
        <v>1021.1816068222979</v>
      </c>
      <c r="H37" s="31">
        <v>477995.60142215824</v>
      </c>
      <c r="I37" s="32">
        <v>4508746.0459049409</v>
      </c>
      <c r="J37" s="30">
        <v>0.98973261430904014</v>
      </c>
      <c r="K37" s="29">
        <v>46.91588020724749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2.4721700670572652E-3</v>
      </c>
      <c r="D38" s="7">
        <v>1.2287075895369134E-2</v>
      </c>
      <c r="E38" s="7">
        <v>0.98771292410463085</v>
      </c>
      <c r="F38" s="31">
        <v>95081.588414498474</v>
      </c>
      <c r="G38" s="31">
        <v>1168.2746931011934</v>
      </c>
      <c r="H38" s="31">
        <v>472570.51958882553</v>
      </c>
      <c r="I38" s="32">
        <v>4030750.4444827829</v>
      </c>
      <c r="J38" s="30">
        <v>0.98865035197564222</v>
      </c>
      <c r="K38" s="29">
        <v>42.392544252743633</v>
      </c>
    </row>
    <row r="39" spans="1:11" ht="13.5" customHeight="1" x14ac:dyDescent="0.2">
      <c r="A39" s="9">
        <f t="shared" si="7"/>
        <v>45</v>
      </c>
      <c r="B39" s="8">
        <v>5</v>
      </c>
      <c r="C39" s="7">
        <v>3.1282208175656147E-3</v>
      </c>
      <c r="D39" s="7">
        <v>1.5524851320240283E-2</v>
      </c>
      <c r="E39" s="7">
        <v>0.98447514867975972</v>
      </c>
      <c r="F39" s="31">
        <v>93913.31372139728</v>
      </c>
      <c r="G39" s="31">
        <v>1457.9902325157746</v>
      </c>
      <c r="H39" s="31">
        <v>466076.5072365909</v>
      </c>
      <c r="I39" s="32">
        <v>3558179.9248939571</v>
      </c>
      <c r="J39" s="30">
        <v>0.98625810946081671</v>
      </c>
      <c r="K39" s="29">
        <v>37.887917952183372</v>
      </c>
    </row>
    <row r="40" spans="1:11" ht="13.5" customHeight="1" x14ac:dyDescent="0.2">
      <c r="A40" s="9">
        <f t="shared" si="7"/>
        <v>50</v>
      </c>
      <c r="B40" s="8">
        <v>5</v>
      </c>
      <c r="C40" s="7">
        <v>4.2982424273338002E-3</v>
      </c>
      <c r="D40" s="7">
        <v>2.1274270330950595E-2</v>
      </c>
      <c r="E40" s="7">
        <v>0.97872572966904936</v>
      </c>
      <c r="F40" s="31">
        <v>92455.323488881506</v>
      </c>
      <c r="G40" s="31">
        <v>1966.9195454379515</v>
      </c>
      <c r="H40" s="31">
        <v>457610.1926987007</v>
      </c>
      <c r="I40" s="32">
        <v>3092103.417657366</v>
      </c>
      <c r="J40" s="30">
        <v>0.98183492536861017</v>
      </c>
      <c r="K40" s="29">
        <v>33.444298294291471</v>
      </c>
    </row>
    <row r="41" spans="1:11" ht="13.5" customHeight="1" x14ac:dyDescent="0.2">
      <c r="A41" s="9">
        <f t="shared" si="7"/>
        <v>55</v>
      </c>
      <c r="B41" s="8">
        <v>5</v>
      </c>
      <c r="C41" s="7">
        <v>6.1415325008418011E-3</v>
      </c>
      <c r="D41" s="7">
        <v>3.0268662486295332E-2</v>
      </c>
      <c r="E41" s="7">
        <v>0.96973133751370466</v>
      </c>
      <c r="F41" s="31">
        <v>90488.403943443554</v>
      </c>
      <c r="G41" s="31">
        <v>2738.9629578876484</v>
      </c>
      <c r="H41" s="31">
        <v>445973.86035362136</v>
      </c>
      <c r="I41" s="32">
        <v>2634493.2249586652</v>
      </c>
      <c r="J41" s="30">
        <v>0.97457151844355683</v>
      </c>
      <c r="K41" s="29">
        <v>29.114152865435202</v>
      </c>
    </row>
    <row r="42" spans="1:11" ht="13.5" customHeight="1" x14ac:dyDescent="0.2">
      <c r="A42" s="9">
        <f t="shared" si="7"/>
        <v>60</v>
      </c>
      <c r="B42" s="8">
        <v>5</v>
      </c>
      <c r="C42" s="7">
        <v>9.1266872515537636E-3</v>
      </c>
      <c r="D42" s="7">
        <v>4.4672751024993698E-2</v>
      </c>
      <c r="E42" s="7">
        <v>0.95532724897500632</v>
      </c>
      <c r="F42" s="31">
        <v>87749.440985555906</v>
      </c>
      <c r="G42" s="31">
        <v>3920.0089297301165</v>
      </c>
      <c r="H42" s="31">
        <v>429510.60134801472</v>
      </c>
      <c r="I42" s="32">
        <v>2188519.364605044</v>
      </c>
      <c r="J42" s="30">
        <v>0.96308469964461008</v>
      </c>
      <c r="K42" s="29">
        <v>24.940550504079994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1.3734714911270261E-2</v>
      </c>
      <c r="D43" s="7">
        <v>6.6516846232281948E-2</v>
      </c>
      <c r="E43" s="7">
        <v>0.93348315376771807</v>
      </c>
      <c r="F43" s="31">
        <v>83829.43205582579</v>
      </c>
      <c r="G43" s="31">
        <v>5576.0694417968916</v>
      </c>
      <c r="H43" s="31">
        <v>405983.63182779646</v>
      </c>
      <c r="I43" s="32">
        <v>1759008.7632570295</v>
      </c>
      <c r="J43" s="30">
        <v>0.94522377457883666</v>
      </c>
      <c r="K43" s="29">
        <v>20.983188363791211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2.1006217094943304E-2</v>
      </c>
      <c r="D44" s="7">
        <v>0.10004762458042972</v>
      </c>
      <c r="E44" s="7">
        <v>0.89995237541957029</v>
      </c>
      <c r="F44" s="31">
        <v>78253.362614028898</v>
      </c>
      <c r="G44" s="31">
        <v>7829.0630449645978</v>
      </c>
      <c r="H44" s="31">
        <v>372702.18667068996</v>
      </c>
      <c r="I44" s="32">
        <v>1353025.1314292331</v>
      </c>
      <c r="J44" s="30">
        <v>0.91802269217783816</v>
      </c>
      <c r="K44" s="29">
        <v>17.290312981217106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3.237543814074885E-2</v>
      </c>
      <c r="D45" s="7">
        <v>0.15027068981290073</v>
      </c>
      <c r="E45" s="7">
        <v>0.8497293101870993</v>
      </c>
      <c r="F45" s="31">
        <v>70424.2995690643</v>
      </c>
      <c r="G45" s="31">
        <v>10582.70807583366</v>
      </c>
      <c r="H45" s="31">
        <v>326874.59023184294</v>
      </c>
      <c r="I45" s="32">
        <v>980322.94475854316</v>
      </c>
      <c r="J45" s="30">
        <v>0.87703963626234616</v>
      </c>
      <c r="K45" s="29">
        <v>13.920237059612523</v>
      </c>
    </row>
    <row r="46" spans="1:11" ht="13.5" customHeight="1" x14ac:dyDescent="0.2">
      <c r="A46" s="9">
        <f t="shared" si="7"/>
        <v>80</v>
      </c>
      <c r="B46" s="8">
        <v>5</v>
      </c>
      <c r="C46" s="7">
        <v>5.0946074577519096E-2</v>
      </c>
      <c r="D46" s="7">
        <v>0.22674048446698208</v>
      </c>
      <c r="E46" s="7">
        <v>0.77325951553301797</v>
      </c>
      <c r="F46" s="31">
        <v>59841.59149323064</v>
      </c>
      <c r="G46" s="31">
        <v>13568.511446450349</v>
      </c>
      <c r="H46" s="31">
        <v>266330.85196396481</v>
      </c>
      <c r="I46" s="32">
        <v>653448.35452670022</v>
      </c>
      <c r="J46" s="30">
        <v>0.81477991842395536</v>
      </c>
      <c r="K46" s="29">
        <v>10.919635294135169</v>
      </c>
    </row>
    <row r="47" spans="1:11" ht="13.5" customHeight="1" x14ac:dyDescent="0.2">
      <c r="A47" s="9">
        <v>85</v>
      </c>
      <c r="B47" s="8">
        <v>5</v>
      </c>
      <c r="C47" s="7">
        <v>7.833975666727111E-2</v>
      </c>
      <c r="D47" s="7">
        <v>0.32785031626563715</v>
      </c>
      <c r="E47" s="7">
        <v>0.67214968373436279</v>
      </c>
      <c r="F47" s="31">
        <v>46273.080046780291</v>
      </c>
      <c r="G47" s="31">
        <v>15170.643927922061</v>
      </c>
      <c r="H47" s="31">
        <v>193651.91536598266</v>
      </c>
      <c r="I47" s="32">
        <v>387117.50256273546</v>
      </c>
      <c r="J47" s="30">
        <v>0.72711033640287459</v>
      </c>
      <c r="K47" s="29">
        <v>8.3659333282196613</v>
      </c>
    </row>
    <row r="48" spans="1:11" ht="13.5" customHeight="1" x14ac:dyDescent="0.2">
      <c r="A48" s="9">
        <v>90</v>
      </c>
      <c r="B48" s="8">
        <v>5</v>
      </c>
      <c r="C48" s="7">
        <v>0.1211699343583383</v>
      </c>
      <c r="D48" s="7">
        <v>0.46224674941461236</v>
      </c>
      <c r="E48" s="7">
        <v>0.5377532505853877</v>
      </c>
      <c r="F48" s="31">
        <v>31102.43611885823</v>
      </c>
      <c r="G48" s="31">
        <v>14376.999994817848</v>
      </c>
      <c r="H48" s="31">
        <v>118651.54562434982</v>
      </c>
      <c r="I48" s="32">
        <v>193465.58719675281</v>
      </c>
      <c r="J48" s="30">
        <v>0.61270525210200133</v>
      </c>
      <c r="K48" s="29">
        <v>6.2202711857496427</v>
      </c>
    </row>
    <row r="49" spans="1:12" ht="13.5" customHeight="1" x14ac:dyDescent="0.2">
      <c r="A49" s="9">
        <v>95</v>
      </c>
      <c r="B49" s="8">
        <v>5</v>
      </c>
      <c r="C49" s="7">
        <v>0.18819763896149921</v>
      </c>
      <c r="D49" s="7">
        <v>0.6234422248016992</v>
      </c>
      <c r="E49" s="7">
        <v>0.3765577751983008</v>
      </c>
      <c r="F49" s="31">
        <v>16725.436124040381</v>
      </c>
      <c r="G49" s="31">
        <v>10427.343107950444</v>
      </c>
      <c r="H49" s="31">
        <v>55406.343913186029</v>
      </c>
      <c r="I49" s="32">
        <v>74814.041572402988</v>
      </c>
      <c r="J49" s="30">
        <v>0.46696689555652504</v>
      </c>
      <c r="K49" s="29">
        <v>4.4730697015947278</v>
      </c>
    </row>
    <row r="50" spans="1:12" ht="13.5" customHeight="1" x14ac:dyDescent="0.2">
      <c r="A50" s="9" t="s">
        <v>3</v>
      </c>
      <c r="B50" s="33" t="s">
        <v>10</v>
      </c>
      <c r="C50" s="7">
        <v>0.32451520662982375</v>
      </c>
      <c r="D50" s="7">
        <v>1</v>
      </c>
      <c r="E50" s="7">
        <v>0</v>
      </c>
      <c r="F50" s="31">
        <v>6298.093016089937</v>
      </c>
      <c r="G50" s="31">
        <v>6298.093016089937</v>
      </c>
      <c r="H50" s="31">
        <v>19407.697659216956</v>
      </c>
      <c r="I50" s="32">
        <v>19407.697659216956</v>
      </c>
      <c r="J50" s="30">
        <v>0.25941250133418758</v>
      </c>
      <c r="K50" s="29">
        <v>3.0815196932842208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3.7155067211545891E-3</v>
      </c>
      <c r="D52" s="7">
        <v>3.7035386737303633E-3</v>
      </c>
      <c r="E52" s="7">
        <v>0.99629646132626959</v>
      </c>
      <c r="F52" s="31">
        <v>100000</v>
      </c>
      <c r="G52" s="31">
        <v>370.35386737303634</v>
      </c>
      <c r="H52" s="31">
        <v>99677.889226896441</v>
      </c>
      <c r="I52" s="32">
        <v>8471624.1305652801</v>
      </c>
      <c r="J52" s="30"/>
      <c r="K52" s="29">
        <v>84.716241305652801</v>
      </c>
      <c r="L52" s="28"/>
    </row>
    <row r="53" spans="1:12" ht="13.5" customHeight="1" x14ac:dyDescent="0.2">
      <c r="A53" s="6">
        <v>1</v>
      </c>
      <c r="B53" s="8">
        <v>4</v>
      </c>
      <c r="C53" s="7">
        <v>7.1307247507816759E-4</v>
      </c>
      <c r="D53" s="7">
        <v>2.8471249453640773E-3</v>
      </c>
      <c r="E53" s="7">
        <v>0.9971528750546359</v>
      </c>
      <c r="F53" s="31">
        <v>99629.646132626964</v>
      </c>
      <c r="G53" s="31">
        <v>283.65805080199789</v>
      </c>
      <c r="H53" s="31">
        <v>397796.94311002968</v>
      </c>
      <c r="I53" s="32">
        <v>8371946.2413383834</v>
      </c>
      <c r="J53" s="30">
        <v>0.99494966467385226</v>
      </c>
      <c r="K53" s="29">
        <v>84.030673261587722</v>
      </c>
    </row>
    <row r="54" spans="1:12" ht="13.5" customHeight="1" x14ac:dyDescent="0.2">
      <c r="A54" s="6">
        <v>5</v>
      </c>
      <c r="B54" s="8">
        <v>5</v>
      </c>
      <c r="C54" s="7">
        <v>1.9120221059045021E-4</v>
      </c>
      <c r="D54" s="7">
        <v>9.5552038463378843E-4</v>
      </c>
      <c r="E54" s="7">
        <v>0.99904447961536624</v>
      </c>
      <c r="F54" s="31">
        <v>99345.988081824966</v>
      </c>
      <c r="G54" s="31">
        <v>94.927116743769147</v>
      </c>
      <c r="H54" s="31">
        <v>496474.99602972885</v>
      </c>
      <c r="I54" s="32">
        <v>7974149.2982283533</v>
      </c>
      <c r="J54" s="30">
        <v>0.99799017710604476</v>
      </c>
      <c r="K54" s="29">
        <v>80.266445099529875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2.69542899282669E-4</v>
      </c>
      <c r="D55" s="7">
        <v>1.346909544152669E-3</v>
      </c>
      <c r="E55" s="7">
        <v>0.99865309045584738</v>
      </c>
      <c r="F55" s="31">
        <v>99251.060965081197</v>
      </c>
      <c r="G55" s="31">
        <v>133.68220128114626</v>
      </c>
      <c r="H55" s="31">
        <v>495958.90537985961</v>
      </c>
      <c r="I55" s="32">
        <v>7477674.3021986242</v>
      </c>
      <c r="J55" s="30">
        <v>0.99896049014754751</v>
      </c>
      <c r="K55" s="29">
        <v>75.341001189190735</v>
      </c>
    </row>
    <row r="56" spans="1:12" ht="13.5" customHeight="1" x14ac:dyDescent="0.2">
      <c r="A56" s="9">
        <f t="shared" si="8"/>
        <v>15</v>
      </c>
      <c r="B56" s="8">
        <v>5</v>
      </c>
      <c r="C56" s="7">
        <v>4.3395182328635469E-4</v>
      </c>
      <c r="D56" s="7">
        <v>2.1675212183667972E-3</v>
      </c>
      <c r="E56" s="7">
        <v>0.99783247878163317</v>
      </c>
      <c r="F56" s="31">
        <v>99117.37876380005</v>
      </c>
      <c r="G56" s="31">
        <v>214.83902157943521</v>
      </c>
      <c r="H56" s="31">
        <v>495075.74355245411</v>
      </c>
      <c r="I56" s="32">
        <v>6981715.3968187645</v>
      </c>
      <c r="J56" s="30">
        <v>0.9982192842636245</v>
      </c>
      <c r="K56" s="29">
        <v>70.43886232561114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5.7653446047507839E-4</v>
      </c>
      <c r="D57" s="7">
        <v>2.8786934654276238E-3</v>
      </c>
      <c r="E57" s="7">
        <v>0.99712130653457243</v>
      </c>
      <c r="F57" s="31">
        <v>98902.539742220615</v>
      </c>
      <c r="G57" s="31">
        <v>284.71009487012634</v>
      </c>
      <c r="H57" s="31">
        <v>493830.14266921411</v>
      </c>
      <c r="I57" s="32">
        <v>6486639.6532663107</v>
      </c>
      <c r="J57" s="30">
        <v>0.99748401956778954</v>
      </c>
      <c r="K57" s="29">
        <v>65.586178779362754</v>
      </c>
    </row>
    <row r="58" spans="1:12" ht="13.5" customHeight="1" x14ac:dyDescent="0.2">
      <c r="A58" s="9">
        <f t="shared" si="8"/>
        <v>25</v>
      </c>
      <c r="B58" s="8">
        <v>5</v>
      </c>
      <c r="C58" s="7">
        <v>7.1916784835701858E-4</v>
      </c>
      <c r="D58" s="7">
        <v>3.5895906846254793E-3</v>
      </c>
      <c r="E58" s="7">
        <v>0.9964104093153745</v>
      </c>
      <c r="F58" s="31">
        <v>98617.829647350489</v>
      </c>
      <c r="G58" s="31">
        <v>353.99764264011174</v>
      </c>
      <c r="H58" s="31">
        <v>492232.29799391096</v>
      </c>
      <c r="I58" s="32">
        <v>5992809.5105970968</v>
      </c>
      <c r="J58" s="30">
        <v>0.99676438407208889</v>
      </c>
      <c r="K58" s="29">
        <v>60.768012559462186</v>
      </c>
    </row>
    <row r="59" spans="1:12" ht="13.5" customHeight="1" x14ac:dyDescent="0.2">
      <c r="A59" s="9">
        <f t="shared" si="8"/>
        <v>30</v>
      </c>
      <c r="B59" s="8">
        <v>5</v>
      </c>
      <c r="C59" s="7">
        <v>8.9096716629814257E-4</v>
      </c>
      <c r="D59" s="7">
        <v>4.4452763027080311E-3</v>
      </c>
      <c r="E59" s="7">
        <v>0.99555472369729192</v>
      </c>
      <c r="F59" s="31">
        <v>98263.832004710377</v>
      </c>
      <c r="G59" s="31">
        <v>436.80988382382202</v>
      </c>
      <c r="H59" s="31">
        <v>490264.84964503528</v>
      </c>
      <c r="I59" s="32">
        <v>5500577.2126031853</v>
      </c>
      <c r="J59" s="30">
        <v>0.99600300842327083</v>
      </c>
      <c r="K59" s="29">
        <v>55.977637960826826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1.110806189237155E-3</v>
      </c>
      <c r="D60" s="7">
        <v>5.5391903275749492E-3</v>
      </c>
      <c r="E60" s="7">
        <v>0.99446080967242501</v>
      </c>
      <c r="F60" s="31">
        <v>97827.022120886555</v>
      </c>
      <c r="G60" s="31">
        <v>541.88249470747542</v>
      </c>
      <c r="H60" s="31">
        <v>487828.11975472752</v>
      </c>
      <c r="I60" s="32">
        <v>5010312.36295815</v>
      </c>
      <c r="J60" s="30">
        <v>0.99502976831385725</v>
      </c>
      <c r="K60" s="29">
        <v>51.216036779355498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1.4195058462037878E-3</v>
      </c>
      <c r="D61" s="7">
        <v>7.0734610682384267E-3</v>
      </c>
      <c r="E61" s="7">
        <v>0.99292653893176153</v>
      </c>
      <c r="F61" s="31">
        <v>97285.13962617908</v>
      </c>
      <c r="G61" s="31">
        <v>688.14264766391716</v>
      </c>
      <c r="H61" s="31">
        <v>484776.19835397683</v>
      </c>
      <c r="I61" s="32">
        <v>4522484.2432034221</v>
      </c>
      <c r="J61" s="30">
        <v>0.99374385920539976</v>
      </c>
      <c r="K61" s="29">
        <v>46.486896771502785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1.8839021086605428E-3</v>
      </c>
      <c r="D62" s="7">
        <v>9.3773952455131291E-3</v>
      </c>
      <c r="E62" s="7">
        <v>0.99062260475448682</v>
      </c>
      <c r="F62" s="31">
        <v>96596.996978515162</v>
      </c>
      <c r="G62" s="31">
        <v>905.82822019717423</v>
      </c>
      <c r="H62" s="31">
        <v>480825.52486828493</v>
      </c>
      <c r="I62" s="32">
        <v>4037708.0448494456</v>
      </c>
      <c r="J62" s="30">
        <v>0.99185052092263171</v>
      </c>
      <c r="K62" s="29">
        <v>41.799519355115166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2.6167183895063439E-3</v>
      </c>
      <c r="D63" s="7">
        <v>1.3003244637311277E-2</v>
      </c>
      <c r="E63" s="7">
        <v>0.98699675536268872</v>
      </c>
      <c r="F63" s="31">
        <v>95691.168758317988</v>
      </c>
      <c r="G63" s="31">
        <v>1244.2956769946468</v>
      </c>
      <c r="H63" s="31">
        <v>475517.61090706784</v>
      </c>
      <c r="I63" s="32">
        <v>3556882.5199811608</v>
      </c>
      <c r="J63" s="30">
        <v>0.98896083155595549</v>
      </c>
      <c r="K63" s="29">
        <v>37.170436584013167</v>
      </c>
    </row>
    <row r="64" spans="1:12" ht="13.5" customHeight="1" x14ac:dyDescent="0.2">
      <c r="A64" s="9">
        <f t="shared" si="8"/>
        <v>55</v>
      </c>
      <c r="B64" s="8">
        <v>5</v>
      </c>
      <c r="C64" s="7">
        <v>3.8244468210700366E-3</v>
      </c>
      <c r="D64" s="7">
        <v>1.89516139202771E-2</v>
      </c>
      <c r="E64" s="7">
        <v>0.98104838607972289</v>
      </c>
      <c r="F64" s="31">
        <v>94446.873081323341</v>
      </c>
      <c r="G64" s="31">
        <v>1789.9206746146519</v>
      </c>
      <c r="H64" s="31">
        <v>468020.80362405261</v>
      </c>
      <c r="I64" s="32">
        <v>3081364.9090740927</v>
      </c>
      <c r="J64" s="30">
        <v>0.98423442768246838</v>
      </c>
      <c r="K64" s="29">
        <v>32.625377723420108</v>
      </c>
    </row>
    <row r="65" spans="1:11" ht="13.5" customHeight="1" x14ac:dyDescent="0.2">
      <c r="A65" s="9">
        <f t="shared" si="8"/>
        <v>60</v>
      </c>
      <c r="B65" s="8">
        <v>5</v>
      </c>
      <c r="C65" s="7">
        <v>5.6170698364094865E-3</v>
      </c>
      <c r="D65" s="7">
        <v>2.7718874174616877E-2</v>
      </c>
      <c r="E65" s="7">
        <v>0.97228112582538317</v>
      </c>
      <c r="F65" s="31">
        <v>92656.95240670869</v>
      </c>
      <c r="G65" s="31">
        <v>2568.3464051650226</v>
      </c>
      <c r="H65" s="31">
        <v>457239.53590841364</v>
      </c>
      <c r="I65" s="32">
        <v>2613344.1054500402</v>
      </c>
      <c r="J65" s="30">
        <v>0.97696412716666492</v>
      </c>
      <c r="K65" s="29">
        <v>28.204511777799684</v>
      </c>
    </row>
    <row r="66" spans="1:11" ht="13.5" customHeight="1" x14ac:dyDescent="0.2">
      <c r="A66" s="9">
        <f t="shared" si="8"/>
        <v>65</v>
      </c>
      <c r="B66" s="8">
        <v>5</v>
      </c>
      <c r="C66" s="7">
        <v>8.5401789642930246E-3</v>
      </c>
      <c r="D66" s="7">
        <v>4.1863454147669489E-2</v>
      </c>
      <c r="E66" s="7">
        <v>0.95813654585233055</v>
      </c>
      <c r="F66" s="31">
        <v>90088.606001543667</v>
      </c>
      <c r="G66" s="31">
        <v>3771.4202265730855</v>
      </c>
      <c r="H66" s="31">
        <v>441609.03914796264</v>
      </c>
      <c r="I66" s="32">
        <v>2156104.5695416266</v>
      </c>
      <c r="J66" s="30">
        <v>0.9658155178348754</v>
      </c>
      <c r="K66" s="29">
        <v>23.933154981937246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1.3311403519014791E-2</v>
      </c>
      <c r="D67" s="7">
        <v>6.4541083990192011E-2</v>
      </c>
      <c r="E67" s="7">
        <v>0.93545891600980802</v>
      </c>
      <c r="F67" s="31">
        <v>86317.185774970581</v>
      </c>
      <c r="G67" s="31">
        <v>5571.0047368993837</v>
      </c>
      <c r="H67" s="31">
        <v>418513.69984700962</v>
      </c>
      <c r="I67" s="32">
        <v>1714495.5303936638</v>
      </c>
      <c r="J67" s="30">
        <v>0.94770184200596752</v>
      </c>
      <c r="K67" s="29">
        <v>19.862736661310574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2.1684690180792898E-2</v>
      </c>
      <c r="D68" s="7">
        <v>0.10320936628819176</v>
      </c>
      <c r="E68" s="7">
        <v>0.89679063371180823</v>
      </c>
      <c r="F68" s="31">
        <v>80746.181038071198</v>
      </c>
      <c r="G68" s="31">
        <v>8333.7621751309343</v>
      </c>
      <c r="H68" s="31">
        <v>384315.48275070684</v>
      </c>
      <c r="I68" s="32">
        <v>1295981.8305466541</v>
      </c>
      <c r="J68" s="30">
        <v>0.91828650505633591</v>
      </c>
      <c r="K68" s="29">
        <v>16.050069661320684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3.7123073972790445E-2</v>
      </c>
      <c r="D69" s="7">
        <v>0.17059439760460463</v>
      </c>
      <c r="E69" s="7">
        <v>0.8294056023953954</v>
      </c>
      <c r="F69" s="31">
        <v>72412.418862940263</v>
      </c>
      <c r="G69" s="31">
        <v>12353.152975015604</v>
      </c>
      <c r="H69" s="31">
        <v>332762.12481945631</v>
      </c>
      <c r="I69" s="32">
        <v>911666.34779594722</v>
      </c>
      <c r="J69" s="30">
        <v>0.86585667180967685</v>
      </c>
      <c r="K69" s="29">
        <v>12.589917062728121</v>
      </c>
    </row>
    <row r="70" spans="1:11" ht="13.5" customHeight="1" x14ac:dyDescent="0.2">
      <c r="A70" s="9">
        <v>85</v>
      </c>
      <c r="B70" s="8">
        <v>5</v>
      </c>
      <c r="C70" s="7">
        <v>5.9207072543586509E-2</v>
      </c>
      <c r="D70" s="7">
        <v>0.25876513005524604</v>
      </c>
      <c r="E70" s="7">
        <v>0.74123486994475396</v>
      </c>
      <c r="F70" s="31">
        <v>60059.265887924659</v>
      </c>
      <c r="G70" s="31">
        <v>15541.243748511428</v>
      </c>
      <c r="H70" s="31">
        <v>262489.64998346136</v>
      </c>
      <c r="I70" s="32">
        <v>578904.22297649086</v>
      </c>
      <c r="J70" s="30">
        <v>0.78882069323808401</v>
      </c>
      <c r="K70" s="29">
        <v>9.638882767178206</v>
      </c>
    </row>
    <row r="71" spans="1:11" ht="13.5" customHeight="1" x14ac:dyDescent="0.2">
      <c r="A71" s="9">
        <v>90</v>
      </c>
      <c r="B71" s="8">
        <v>5</v>
      </c>
      <c r="C71" s="7">
        <v>9.6612378616357367E-2</v>
      </c>
      <c r="D71" s="7">
        <v>0.38935111401690808</v>
      </c>
      <c r="E71" s="7">
        <v>0.61064888598309186</v>
      </c>
      <c r="F71" s="31">
        <v>44518.022139413231</v>
      </c>
      <c r="G71" s="31">
        <v>17333.141513809918</v>
      </c>
      <c r="H71" s="31">
        <v>179409.11674102244</v>
      </c>
      <c r="I71" s="32">
        <v>316414.57299302949</v>
      </c>
      <c r="J71" s="30">
        <v>0.68349025095780513</v>
      </c>
      <c r="K71" s="29">
        <v>7.1075613377912745</v>
      </c>
    </row>
    <row r="72" spans="1:11" ht="13.5" customHeight="1" x14ac:dyDescent="0.2">
      <c r="A72" s="9">
        <v>95</v>
      </c>
      <c r="B72" s="8">
        <v>5</v>
      </c>
      <c r="C72" s="7">
        <v>0.15760557296128888</v>
      </c>
      <c r="D72" s="7">
        <v>0.55750192693661949</v>
      </c>
      <c r="E72" s="7">
        <v>0.44249807306338051</v>
      </c>
      <c r="F72" s="31">
        <v>27184.880625603313</v>
      </c>
      <c r="G72" s="31">
        <v>15155.623332315819</v>
      </c>
      <c r="H72" s="31">
        <v>96161.722251016763</v>
      </c>
      <c r="I72" s="32">
        <v>137005.45625200705</v>
      </c>
      <c r="J72" s="30">
        <v>0.53599128069855262</v>
      </c>
      <c r="K72" s="29">
        <v>5.0397667048415258</v>
      </c>
    </row>
    <row r="73" spans="1:11" ht="13.5" customHeight="1" x14ac:dyDescent="0.2">
      <c r="A73" s="9" t="s">
        <v>3</v>
      </c>
      <c r="B73" s="33" t="s">
        <v>10</v>
      </c>
      <c r="C73" s="7">
        <v>0.29451903915043226</v>
      </c>
      <c r="D73" s="7">
        <v>1</v>
      </c>
      <c r="E73" s="7">
        <v>0</v>
      </c>
      <c r="F73" s="31">
        <v>12029.257293287494</v>
      </c>
      <c r="G73" s="31">
        <v>12029.257293287494</v>
      </c>
      <c r="H73" s="31">
        <v>40843.734000990269</v>
      </c>
      <c r="I73" s="32">
        <v>40843.734000990269</v>
      </c>
      <c r="J73" s="30">
        <v>0.29811757223641183</v>
      </c>
      <c r="K73" s="29">
        <v>3.3953662312786084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0.11850113129907898</v>
      </c>
      <c r="E75" s="37" t="s">
        <v>6</v>
      </c>
      <c r="F75" s="16" t="s">
        <v>8</v>
      </c>
      <c r="G75" s="17">
        <f>+(H29-F30)/G29</f>
        <v>0.10730037144765496</v>
      </c>
      <c r="H75" s="37" t="s">
        <v>7</v>
      </c>
      <c r="I75" s="14" t="s">
        <v>8</v>
      </c>
      <c r="J75" s="15">
        <f>(H52-F53)/G52</f>
        <v>0.13026215876094735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1.4390379158040081</v>
      </c>
      <c r="E76" s="38"/>
      <c r="F76" s="19" t="s">
        <v>9</v>
      </c>
      <c r="G76" s="17">
        <f>+(H30-4*F31)/G30</f>
        <v>1.4229353657290094</v>
      </c>
      <c r="H76" s="38"/>
      <c r="I76" s="18" t="s">
        <v>9</v>
      </c>
      <c r="J76" s="15">
        <f>(H53-4*F54)/G53</f>
        <v>1.4559459234883345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4.0383180266899219E-3</v>
      </c>
      <c r="D6" s="7">
        <f t="shared" si="0"/>
        <v>4.0236730993198199E-3</v>
      </c>
      <c r="E6" s="7">
        <f t="shared" si="0"/>
        <v>0.99597632690068016</v>
      </c>
      <c r="F6" s="31">
        <f t="shared" si="0"/>
        <v>100000</v>
      </c>
      <c r="G6" s="31">
        <f t="shared" si="0"/>
        <v>402.36730993198205</v>
      </c>
      <c r="H6" s="31">
        <f t="shared" si="0"/>
        <v>99642.971253219381</v>
      </c>
      <c r="I6" s="32">
        <f t="shared" si="0"/>
        <v>8289596.4495573528</v>
      </c>
      <c r="J6" s="30"/>
      <c r="K6" s="29">
        <f t="shared" ref="K6:K27" si="1">+K29*0.5122+K52*0.4878</f>
        <v>82.895964495573537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6.4737961080046729E-4</v>
      </c>
      <c r="D7" s="7">
        <f t="shared" si="0"/>
        <v>2.585225147859466E-3</v>
      </c>
      <c r="E7" s="7">
        <f t="shared" si="0"/>
        <v>0.99741477485214047</v>
      </c>
      <c r="F7" s="31">
        <f t="shared" si="0"/>
        <v>99597.632690068014</v>
      </c>
      <c r="G7" s="31">
        <f t="shared" si="0"/>
        <v>257.48640605557165</v>
      </c>
      <c r="H7" s="31">
        <f t="shared" si="0"/>
        <v>397730.60013574688</v>
      </c>
      <c r="I7" s="32">
        <f t="shared" si="0"/>
        <v>8189953.4783041328</v>
      </c>
      <c r="J7" s="30">
        <f t="shared" ref="J7:J27" si="2">+J30*0.5122+J53*0.4878</f>
        <v>0.99474714277793241</v>
      </c>
      <c r="K7" s="29">
        <f t="shared" si="1"/>
        <v>82.229247161119545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1.6185203746782792E-4</v>
      </c>
      <c r="D8" s="7">
        <f t="shared" si="0"/>
        <v>8.0890142326849762E-4</v>
      </c>
      <c r="E8" s="7">
        <f t="shared" si="0"/>
        <v>0.9991910985767315</v>
      </c>
      <c r="F8" s="31">
        <f t="shared" si="0"/>
        <v>99340.146284012444</v>
      </c>
      <c r="G8" s="31">
        <f t="shared" si="0"/>
        <v>80.359759018307869</v>
      </c>
      <c r="H8" s="31">
        <f t="shared" si="0"/>
        <v>496482.76961028669</v>
      </c>
      <c r="I8" s="32">
        <f t="shared" si="0"/>
        <v>7792222.8781683864</v>
      </c>
      <c r="J8" s="30">
        <f t="shared" si="2"/>
        <v>0.99820902910272702</v>
      </c>
      <c r="K8" s="29">
        <f t="shared" si="1"/>
        <v>78.438863899905328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2.4314473473302793E-4</v>
      </c>
      <c r="D9" s="7">
        <f t="shared" si="0"/>
        <v>1.215093033661482E-3</v>
      </c>
      <c r="E9" s="7">
        <f t="shared" si="0"/>
        <v>0.99878490696633859</v>
      </c>
      <c r="F9" s="31">
        <f t="shared" si="0"/>
        <v>99259.786524994139</v>
      </c>
      <c r="G9" s="31">
        <f t="shared" si="0"/>
        <v>120.61132316143309</v>
      </c>
      <c r="H9" s="31">
        <f t="shared" si="0"/>
        <v>496042.30462712701</v>
      </c>
      <c r="I9" s="32">
        <f t="shared" si="0"/>
        <v>7295740.1085580997</v>
      </c>
      <c r="J9" s="30">
        <f t="shared" si="2"/>
        <v>0.99911285961769236</v>
      </c>
      <c r="K9" s="29">
        <f t="shared" si="1"/>
        <v>73.500723418540957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5.661383444458502E-4</v>
      </c>
      <c r="D10" s="7">
        <f t="shared" si="0"/>
        <v>2.8269187037096655E-3</v>
      </c>
      <c r="E10" s="7">
        <f t="shared" si="0"/>
        <v>0.99717308129629034</v>
      </c>
      <c r="F10" s="31">
        <f t="shared" si="0"/>
        <v>99139.17520183271</v>
      </c>
      <c r="G10" s="31">
        <f t="shared" si="0"/>
        <v>280.23856784936129</v>
      </c>
      <c r="H10" s="31">
        <f t="shared" si="0"/>
        <v>495073.39168567874</v>
      </c>
      <c r="I10" s="32">
        <f t="shared" si="0"/>
        <v>6799697.8039309727</v>
      </c>
      <c r="J10" s="30">
        <f t="shared" si="2"/>
        <v>0.99804664041704938</v>
      </c>
      <c r="K10" s="29">
        <f t="shared" si="1"/>
        <v>68.586764480915932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9.4039705789541474E-4</v>
      </c>
      <c r="D11" s="7">
        <f t="shared" si="0"/>
        <v>4.6898084658002232E-3</v>
      </c>
      <c r="E11" s="7">
        <f t="shared" si="0"/>
        <v>0.99531019153419975</v>
      </c>
      <c r="F11" s="31">
        <f t="shared" si="0"/>
        <v>98858.936633983336</v>
      </c>
      <c r="G11" s="31">
        <f t="shared" si="0"/>
        <v>463.43102990339088</v>
      </c>
      <c r="H11" s="31">
        <f t="shared" si="0"/>
        <v>493199.34340998711</v>
      </c>
      <c r="I11" s="32">
        <f t="shared" si="0"/>
        <v>6304624.4122452941</v>
      </c>
      <c r="J11" s="30">
        <f t="shared" si="2"/>
        <v>0.99621385431938481</v>
      </c>
      <c r="K11" s="29">
        <f t="shared" si="1"/>
        <v>63.771464478087111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1.2037418241595075E-3</v>
      </c>
      <c r="D12" s="7">
        <f t="shared" si="0"/>
        <v>5.9978704911665248E-3</v>
      </c>
      <c r="E12" s="7">
        <f t="shared" si="0"/>
        <v>0.99400212950883349</v>
      </c>
      <c r="F12" s="31">
        <f t="shared" si="0"/>
        <v>98395.505604079954</v>
      </c>
      <c r="G12" s="31">
        <f t="shared" si="0"/>
        <v>589.41004687617442</v>
      </c>
      <c r="H12" s="31">
        <f t="shared" si="0"/>
        <v>490541.85637932469</v>
      </c>
      <c r="I12" s="32">
        <f t="shared" si="0"/>
        <v>5811425.0688353069</v>
      </c>
      <c r="J12" s="30">
        <f t="shared" si="2"/>
        <v>0.99460728658144393</v>
      </c>
      <c r="K12" s="29">
        <f t="shared" si="1"/>
        <v>59.055063118589977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1.3621515004943795E-3</v>
      </c>
      <c r="D13" s="7">
        <f t="shared" si="0"/>
        <v>6.784644881554407E-3</v>
      </c>
      <c r="E13" s="7">
        <f t="shared" si="0"/>
        <v>0.99321535511844561</v>
      </c>
      <c r="F13" s="31">
        <f t="shared" si="0"/>
        <v>97806.095557203778</v>
      </c>
      <c r="G13" s="31">
        <f t="shared" si="0"/>
        <v>662.19138621631066</v>
      </c>
      <c r="H13" s="31">
        <f t="shared" si="0"/>
        <v>487398.46968372329</v>
      </c>
      <c r="I13" s="32">
        <f t="shared" si="0"/>
        <v>5320883.2124559823</v>
      </c>
      <c r="J13" s="30">
        <f t="shared" si="2"/>
        <v>0.99358094940804542</v>
      </c>
      <c r="K13" s="29">
        <f t="shared" si="1"/>
        <v>54.390366053159049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1.5224910445146747E-3</v>
      </c>
      <c r="D14" s="7">
        <f t="shared" si="0"/>
        <v>7.5814505854234744E-3</v>
      </c>
      <c r="E14" s="7">
        <f t="shared" si="0"/>
        <v>0.99241854941457652</v>
      </c>
      <c r="F14" s="31">
        <f t="shared" si="0"/>
        <v>97143.904170987458</v>
      </c>
      <c r="G14" s="31">
        <f t="shared" si="0"/>
        <v>734.65423922852278</v>
      </c>
      <c r="H14" s="31">
        <f t="shared" si="0"/>
        <v>483921.49572813418</v>
      </c>
      <c r="I14" s="32">
        <f t="shared" si="0"/>
        <v>4833484.7427722588</v>
      </c>
      <c r="J14" s="30">
        <f t="shared" si="2"/>
        <v>0.99284959447945731</v>
      </c>
      <c r="K14" s="29">
        <f t="shared" si="1"/>
        <v>49.73935886248529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1.823396451131159E-3</v>
      </c>
      <c r="D15" s="7">
        <f t="shared" si="0"/>
        <v>9.074174348333873E-3</v>
      </c>
      <c r="E15" s="7">
        <f t="shared" si="0"/>
        <v>0.99092582565166609</v>
      </c>
      <c r="F15" s="31">
        <f t="shared" si="0"/>
        <v>96409.249931758939</v>
      </c>
      <c r="G15" s="31">
        <f t="shared" si="0"/>
        <v>872.43438166988483</v>
      </c>
      <c r="H15" s="31">
        <f t="shared" si="0"/>
        <v>479937.6594690482</v>
      </c>
      <c r="I15" s="32">
        <f t="shared" si="0"/>
        <v>4349563.2470441256</v>
      </c>
      <c r="J15" s="30">
        <f t="shared" si="2"/>
        <v>0.99174594751555811</v>
      </c>
      <c r="K15" s="29">
        <f t="shared" si="1"/>
        <v>45.095291292186843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2.3478937701489782E-3</v>
      </c>
      <c r="D16" s="7">
        <f t="shared" si="4"/>
        <v>1.1670181590750726E-2</v>
      </c>
      <c r="E16" s="7">
        <f t="shared" si="4"/>
        <v>0.98832981840924927</v>
      </c>
      <c r="F16" s="31">
        <f t="shared" si="4"/>
        <v>95536.815550089057</v>
      </c>
      <c r="G16" s="31">
        <f t="shared" si="4"/>
        <v>1111.4920467177706</v>
      </c>
      <c r="H16" s="31">
        <f t="shared" si="4"/>
        <v>475028.0036119232</v>
      </c>
      <c r="I16" s="32">
        <f t="shared" si="4"/>
        <v>3869625.5875750771</v>
      </c>
      <c r="J16" s="30">
        <f t="shared" si="2"/>
        <v>0.98974054355772489</v>
      </c>
      <c r="K16" s="29">
        <f t="shared" si="1"/>
        <v>40.480141158325758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3.2395122850264911E-3</v>
      </c>
      <c r="D17" s="7">
        <f t="shared" si="4"/>
        <v>1.6067450084203815E-2</v>
      </c>
      <c r="E17" s="7">
        <f t="shared" si="4"/>
        <v>0.98393254991579604</v>
      </c>
      <c r="F17" s="31">
        <f t="shared" si="4"/>
        <v>94425.323503371299</v>
      </c>
      <c r="G17" s="31">
        <f t="shared" si="4"/>
        <v>1511.5943776840725</v>
      </c>
      <c r="H17" s="31">
        <f t="shared" si="4"/>
        <v>468547.62996385677</v>
      </c>
      <c r="I17" s="32">
        <f t="shared" si="4"/>
        <v>3394597.5839631539</v>
      </c>
      <c r="J17" s="30">
        <f t="shared" si="2"/>
        <v>0.9863117818790712</v>
      </c>
      <c r="K17" s="29">
        <f t="shared" si="1"/>
        <v>35.922305186941003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4.6687139591398358E-3</v>
      </c>
      <c r="D18" s="7">
        <f t="shared" si="4"/>
        <v>2.3076681392231312E-2</v>
      </c>
      <c r="E18" s="7">
        <f t="shared" si="4"/>
        <v>0.97692331860776871</v>
      </c>
      <c r="F18" s="31">
        <f t="shared" si="4"/>
        <v>92913.729125687212</v>
      </c>
      <c r="G18" s="31">
        <f t="shared" si="4"/>
        <v>2134.8014364359651</v>
      </c>
      <c r="H18" s="31">
        <f t="shared" si="4"/>
        <v>459534.98672562675</v>
      </c>
      <c r="I18" s="32">
        <f t="shared" si="4"/>
        <v>2926049.9539992972</v>
      </c>
      <c r="J18" s="30">
        <f t="shared" si="2"/>
        <v>0.98068773344153182</v>
      </c>
      <c r="K18" s="29">
        <f t="shared" si="1"/>
        <v>31.459551646922762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6.9082725935615203E-3</v>
      </c>
      <c r="D19" s="7">
        <f t="shared" si="4"/>
        <v>3.3960048477768581E-2</v>
      </c>
      <c r="E19" s="7">
        <f t="shared" si="4"/>
        <v>0.96603995152223143</v>
      </c>
      <c r="F19" s="31">
        <f t="shared" si="4"/>
        <v>90778.927689251257</v>
      </c>
      <c r="G19" s="31">
        <f t="shared" si="4"/>
        <v>3065.4751781640853</v>
      </c>
      <c r="H19" s="31">
        <f t="shared" si="4"/>
        <v>446678.20911446423</v>
      </c>
      <c r="I19" s="32">
        <f t="shared" si="4"/>
        <v>2466514.9672736707</v>
      </c>
      <c r="J19" s="30">
        <f t="shared" si="2"/>
        <v>0.97188322780557723</v>
      </c>
      <c r="K19" s="29">
        <f t="shared" si="1"/>
        <v>27.1321043626426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1.044291753562706E-2</v>
      </c>
      <c r="D20" s="7">
        <f t="shared" si="4"/>
        <v>5.0901148897654014E-2</v>
      </c>
      <c r="E20" s="7">
        <f t="shared" si="4"/>
        <v>0.94909885110234593</v>
      </c>
      <c r="F20" s="31">
        <f t="shared" si="4"/>
        <v>87713.452511087162</v>
      </c>
      <c r="G20" s="31">
        <f t="shared" si="4"/>
        <v>4432.405110541491</v>
      </c>
      <c r="H20" s="31">
        <f t="shared" si="4"/>
        <v>428144.02770176227</v>
      </c>
      <c r="I20" s="32">
        <f t="shared" si="4"/>
        <v>2019836.7581592062</v>
      </c>
      <c r="J20" s="30">
        <f t="shared" si="2"/>
        <v>0.95823922324754263</v>
      </c>
      <c r="K20" s="29">
        <f t="shared" si="1"/>
        <v>22.981684314835995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1.6101042157391707E-2</v>
      </c>
      <c r="D21" s="7">
        <f t="shared" si="4"/>
        <v>7.7428211209231698E-2</v>
      </c>
      <c r="E21" s="7">
        <f t="shared" si="4"/>
        <v>0.92257178879076829</v>
      </c>
      <c r="F21" s="31">
        <f t="shared" si="4"/>
        <v>83281.047400545678</v>
      </c>
      <c r="G21" s="31">
        <f t="shared" si="4"/>
        <v>6388.145700049522</v>
      </c>
      <c r="H21" s="31">
        <f t="shared" si="4"/>
        <v>401339.36641031271</v>
      </c>
      <c r="I21" s="32">
        <f t="shared" si="4"/>
        <v>1591692.7304574437</v>
      </c>
      <c r="J21" s="30">
        <f t="shared" si="2"/>
        <v>0.93687524997465088</v>
      </c>
      <c r="K21" s="29">
        <f t="shared" si="1"/>
        <v>19.05772150091564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2.5382484140312672E-2</v>
      </c>
      <c r="D22" s="7">
        <f t="shared" si="4"/>
        <v>0.11949792588468851</v>
      </c>
      <c r="E22" s="7">
        <f t="shared" si="4"/>
        <v>0.88050207411531156</v>
      </c>
      <c r="F22" s="31">
        <f t="shared" si="4"/>
        <v>76892.90170049615</v>
      </c>
      <c r="G22" s="31">
        <f t="shared" si="4"/>
        <v>9086.1679808036461</v>
      </c>
      <c r="H22" s="31">
        <f t="shared" si="4"/>
        <v>363043.43357453216</v>
      </c>
      <c r="I22" s="32">
        <f t="shared" si="4"/>
        <v>1190353.3640471313</v>
      </c>
      <c r="J22" s="30">
        <f t="shared" si="2"/>
        <v>0.90358832790787114</v>
      </c>
      <c r="K22" s="29">
        <f t="shared" si="1"/>
        <v>15.41776041281441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4.1398572758406013E-2</v>
      </c>
      <c r="D23" s="7">
        <f t="shared" si="4"/>
        <v>0.18795192636677133</v>
      </c>
      <c r="E23" s="7">
        <f t="shared" si="4"/>
        <v>0.81204807363322873</v>
      </c>
      <c r="F23" s="31">
        <f t="shared" si="4"/>
        <v>67806.733719692507</v>
      </c>
      <c r="G23" s="31">
        <f t="shared" si="4"/>
        <v>12595.358659381698</v>
      </c>
      <c r="H23" s="31">
        <f t="shared" si="4"/>
        <v>308890.81281865959</v>
      </c>
      <c r="I23" s="32">
        <f t="shared" si="4"/>
        <v>827309.93047259899</v>
      </c>
      <c r="J23" s="30">
        <f t="shared" si="2"/>
        <v>0.84913173556177091</v>
      </c>
      <c r="K23" s="29">
        <f t="shared" si="1"/>
        <v>12.132518865054138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6.4749506192795708E-2</v>
      </c>
      <c r="D24" s="7">
        <f t="shared" si="4"/>
        <v>0.27875523282560544</v>
      </c>
      <c r="E24" s="7">
        <f t="shared" si="4"/>
        <v>0.72124476717439456</v>
      </c>
      <c r="F24" s="31">
        <f t="shared" si="4"/>
        <v>55211.375060310806</v>
      </c>
      <c r="G24" s="31">
        <f t="shared" si="4"/>
        <v>15187.100744523012</v>
      </c>
      <c r="H24" s="31">
        <f t="shared" si="4"/>
        <v>238840.99048012198</v>
      </c>
      <c r="I24" s="32">
        <f t="shared" si="4"/>
        <v>518419.11765393947</v>
      </c>
      <c r="J24" s="30">
        <f t="shared" si="2"/>
        <v>0.7704027188060717</v>
      </c>
      <c r="K24" s="29">
        <f t="shared" si="1"/>
        <v>9.3188881804691732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0.10268790519806514</v>
      </c>
      <c r="D25" s="7">
        <f t="shared" si="4"/>
        <v>0.40715443490824027</v>
      </c>
      <c r="E25" s="7">
        <f t="shared" si="4"/>
        <v>0.59284556509175967</v>
      </c>
      <c r="F25" s="31">
        <f t="shared" si="4"/>
        <v>40024.274315787799</v>
      </c>
      <c r="G25" s="31">
        <f t="shared" si="4"/>
        <v>16083.878465762649</v>
      </c>
      <c r="H25" s="31">
        <f t="shared" si="4"/>
        <v>159721.40530357452</v>
      </c>
      <c r="I25" s="32">
        <f t="shared" si="4"/>
        <v>279578.12717381748</v>
      </c>
      <c r="J25" s="30">
        <f t="shared" si="2"/>
        <v>0.66434217723606426</v>
      </c>
      <c r="K25" s="29">
        <f t="shared" si="1"/>
        <v>6.918150832578549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0.16334141320100343</v>
      </c>
      <c r="D26" s="7">
        <f t="shared" si="5"/>
        <v>0.5692689911054174</v>
      </c>
      <c r="E26" s="7">
        <f t="shared" si="5"/>
        <v>0.43073100889458255</v>
      </c>
      <c r="F26" s="31">
        <f t="shared" si="5"/>
        <v>23940.395850025147</v>
      </c>
      <c r="G26" s="31">
        <f t="shared" si="5"/>
        <v>13474.761580461221</v>
      </c>
      <c r="H26" s="31">
        <f t="shared" si="5"/>
        <v>84145.178941771403</v>
      </c>
      <c r="I26" s="32">
        <f t="shared" si="5"/>
        <v>119856.721870243</v>
      </c>
      <c r="J26" s="30">
        <f t="shared" si="2"/>
        <v>0.52105398470755293</v>
      </c>
      <c r="K26" s="29">
        <f t="shared" si="1"/>
        <v>4.9494389001867756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0.2972904245799719</v>
      </c>
      <c r="D27" s="7">
        <f t="shared" si="6"/>
        <v>1</v>
      </c>
      <c r="E27" s="7">
        <f t="shared" si="6"/>
        <v>0</v>
      </c>
      <c r="F27" s="31">
        <f t="shared" si="6"/>
        <v>10465.634269563927</v>
      </c>
      <c r="G27" s="31">
        <f t="shared" si="6"/>
        <v>10465.634269563927</v>
      </c>
      <c r="H27" s="31">
        <f t="shared" si="6"/>
        <v>35711.542928471586</v>
      </c>
      <c r="I27" s="32">
        <f t="shared" si="6"/>
        <v>35711.542928471586</v>
      </c>
      <c r="J27" s="30">
        <f t="shared" si="2"/>
        <v>0.29326345688429362</v>
      </c>
      <c r="K27" s="29">
        <f t="shared" si="1"/>
        <v>3.370324962810872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4.5072524237376897E-3</v>
      </c>
      <c r="D29" s="7">
        <v>4.4890825857412707E-3</v>
      </c>
      <c r="E29" s="7">
        <v>0.99551091741425868</v>
      </c>
      <c r="F29" s="31">
        <v>100000</v>
      </c>
      <c r="G29" s="31">
        <v>448.9082585741271</v>
      </c>
      <c r="H29" s="31">
        <v>99596.87551776052</v>
      </c>
      <c r="I29" s="32">
        <v>8051090.4323721612</v>
      </c>
      <c r="J29" s="30"/>
      <c r="K29" s="29">
        <v>80.510904323721618</v>
      </c>
    </row>
    <row r="30" spans="1:11" ht="13.5" customHeight="1" x14ac:dyDescent="0.2">
      <c r="A30" s="6">
        <v>1</v>
      </c>
      <c r="B30" s="8">
        <v>4</v>
      </c>
      <c r="C30" s="7">
        <v>6.2633521034153824E-4</v>
      </c>
      <c r="D30" s="7">
        <v>2.5012995074838581E-3</v>
      </c>
      <c r="E30" s="7">
        <v>0.9974987004925161</v>
      </c>
      <c r="F30" s="31">
        <v>99551.091741425873</v>
      </c>
      <c r="G30" s="31">
        <v>249.00709674230893</v>
      </c>
      <c r="H30" s="31">
        <v>397562.02849673148</v>
      </c>
      <c r="I30" s="32">
        <v>7951493.5568544008</v>
      </c>
      <c r="J30" s="30">
        <v>0.99431780802898395</v>
      </c>
      <c r="K30" s="29">
        <v>79.873494280782168</v>
      </c>
    </row>
    <row r="31" spans="1:11" ht="13.5" customHeight="1" x14ac:dyDescent="0.2">
      <c r="A31" s="6">
        <v>5</v>
      </c>
      <c r="B31" s="8">
        <v>5</v>
      </c>
      <c r="C31" s="7">
        <v>1.4495684656034514E-4</v>
      </c>
      <c r="D31" s="7">
        <v>7.2449609023843156E-4</v>
      </c>
      <c r="E31" s="7">
        <v>0.99927550390976161</v>
      </c>
      <c r="F31" s="31">
        <v>99302.084644683564</v>
      </c>
      <c r="G31" s="31">
        <v>71.943972077599028</v>
      </c>
      <c r="H31" s="31">
        <v>496313.03235924733</v>
      </c>
      <c r="I31" s="32">
        <v>7553931.5283576697</v>
      </c>
      <c r="J31" s="30">
        <v>0.99829858894527612</v>
      </c>
      <c r="K31" s="29">
        <v>76.070221037017191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2.338263296124747E-4</v>
      </c>
      <c r="D32" s="7">
        <v>1.1685755198272991E-3</v>
      </c>
      <c r="E32" s="7">
        <v>0.9988314244801727</v>
      </c>
      <c r="F32" s="31">
        <v>99230.140672605965</v>
      </c>
      <c r="G32" s="31">
        <v>115.95791321902652</v>
      </c>
      <c r="H32" s="31">
        <v>495914.69622435595</v>
      </c>
      <c r="I32" s="32">
        <v>7057618.4959984226</v>
      </c>
      <c r="J32" s="30">
        <v>0.99919740947966273</v>
      </c>
      <c r="K32" s="29">
        <v>71.123737688570955</v>
      </c>
    </row>
    <row r="33" spans="1:11" ht="13.5" customHeight="1" x14ac:dyDescent="0.2">
      <c r="A33" s="9">
        <f t="shared" si="7"/>
        <v>15</v>
      </c>
      <c r="B33" s="8">
        <v>5</v>
      </c>
      <c r="C33" s="7">
        <v>7.1754006529227302E-4</v>
      </c>
      <c r="D33" s="7">
        <v>3.5822103471637523E-3</v>
      </c>
      <c r="E33" s="7">
        <v>0.99641778965283623</v>
      </c>
      <c r="F33" s="31">
        <v>99114.182759386938</v>
      </c>
      <c r="G33" s="31">
        <v>355.04785103135509</v>
      </c>
      <c r="H33" s="31">
        <v>494812.58009855478</v>
      </c>
      <c r="I33" s="32">
        <v>6561703.7997740665</v>
      </c>
      <c r="J33" s="30">
        <v>0.99777760946753113</v>
      </c>
      <c r="K33" s="29">
        <v>66.203479836013869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1.3207889437346593E-3</v>
      </c>
      <c r="D34" s="7">
        <v>6.5835076454569914E-3</v>
      </c>
      <c r="E34" s="7">
        <v>0.99341649235454299</v>
      </c>
      <c r="F34" s="31">
        <v>98759.134908355583</v>
      </c>
      <c r="G34" s="31">
        <v>650.18151972787746</v>
      </c>
      <c r="H34" s="31">
        <v>492267.5366205186</v>
      </c>
      <c r="I34" s="32">
        <v>6066891.2196755121</v>
      </c>
      <c r="J34" s="30">
        <v>0.99485655058016254</v>
      </c>
      <c r="K34" s="29">
        <v>61.431190393732564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1.7074862458019864E-3</v>
      </c>
      <c r="D35" s="7">
        <v>8.5019863346066631E-3</v>
      </c>
      <c r="E35" s="7">
        <v>0.99149801366539336</v>
      </c>
      <c r="F35" s="31">
        <v>98108.953388627706</v>
      </c>
      <c r="G35" s="31">
        <v>834.12098101267475</v>
      </c>
      <c r="H35" s="31">
        <v>488508.16986868193</v>
      </c>
      <c r="I35" s="32">
        <v>5574623.6830549939</v>
      </c>
      <c r="J35" s="30">
        <v>0.99236316337728625</v>
      </c>
      <c r="K35" s="29">
        <v>56.820743576510075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1.8632440920388889E-3</v>
      </c>
      <c r="D36" s="7">
        <v>9.273255170527633E-3</v>
      </c>
      <c r="E36" s="7">
        <v>0.99072674482947232</v>
      </c>
      <c r="F36" s="31">
        <v>97274.832407615031</v>
      </c>
      <c r="G36" s="31">
        <v>902.05434258612513</v>
      </c>
      <c r="H36" s="31">
        <v>484131.062827649</v>
      </c>
      <c r="I36" s="32">
        <v>5086115.5131863123</v>
      </c>
      <c r="J36" s="30">
        <v>0.9910398488479536</v>
      </c>
      <c r="K36" s="29">
        <v>52.286037275024412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1.9797727271332762E-3</v>
      </c>
      <c r="D37" s="7">
        <v>9.8507774465684678E-3</v>
      </c>
      <c r="E37" s="7">
        <v>0.99014922255343152</v>
      </c>
      <c r="F37" s="31">
        <v>96372.778065028906</v>
      </c>
      <c r="G37" s="31">
        <v>949.34678862613509</v>
      </c>
      <c r="H37" s="31">
        <v>479523.11677754816</v>
      </c>
      <c r="I37" s="32">
        <v>4601984.4503586637</v>
      </c>
      <c r="J37" s="30">
        <v>0.9904820276906271</v>
      </c>
      <c r="K37" s="29">
        <v>47.75191234243978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2.2912145594278142E-3</v>
      </c>
      <c r="D38" s="7">
        <v>1.139268648906833E-2</v>
      </c>
      <c r="E38" s="7">
        <v>0.98860731351093167</v>
      </c>
      <c r="F38" s="31">
        <v>95423.431276402771</v>
      </c>
      <c r="G38" s="31">
        <v>1087.1292362432141</v>
      </c>
      <c r="H38" s="31">
        <v>474477.27309951419</v>
      </c>
      <c r="I38" s="32">
        <v>4122461.3335811151</v>
      </c>
      <c r="J38" s="30">
        <v>0.98947737136857417</v>
      </c>
      <c r="K38" s="29">
        <v>43.201772127015907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2.8997997733466053E-3</v>
      </c>
      <c r="D39" s="7">
        <v>1.4399071127479459E-2</v>
      </c>
      <c r="E39" s="7">
        <v>0.98560092887252049</v>
      </c>
      <c r="F39" s="31">
        <v>94336.302040159557</v>
      </c>
      <c r="G39" s="31">
        <v>1358.3551229796431</v>
      </c>
      <c r="H39" s="31">
        <v>468430.66044245893</v>
      </c>
      <c r="I39" s="32">
        <v>3647984.0604816009</v>
      </c>
      <c r="J39" s="30">
        <v>0.98725626494698915</v>
      </c>
      <c r="K39" s="29">
        <v>38.669992161963599</v>
      </c>
    </row>
    <row r="40" spans="1:11" ht="13.5" customHeight="1" x14ac:dyDescent="0.2">
      <c r="A40" s="9">
        <f t="shared" si="7"/>
        <v>50</v>
      </c>
      <c r="B40" s="8">
        <v>5</v>
      </c>
      <c r="C40" s="7">
        <v>3.9850952727360674E-3</v>
      </c>
      <c r="D40" s="7">
        <v>1.9738910709402313E-2</v>
      </c>
      <c r="E40" s="7">
        <v>0.98026108929059763</v>
      </c>
      <c r="F40" s="31">
        <v>92977.946917179914</v>
      </c>
      <c r="G40" s="31">
        <v>1835.2833921417623</v>
      </c>
      <c r="H40" s="31">
        <v>460536.89222885313</v>
      </c>
      <c r="I40" s="32">
        <v>3179553.400039142</v>
      </c>
      <c r="J40" s="30">
        <v>0.98314848091679208</v>
      </c>
      <c r="K40" s="29">
        <v>34.196855334645413</v>
      </c>
    </row>
    <row r="41" spans="1:11" ht="13.5" customHeight="1" x14ac:dyDescent="0.2">
      <c r="A41" s="9">
        <f t="shared" si="7"/>
        <v>55</v>
      </c>
      <c r="B41" s="8">
        <v>5</v>
      </c>
      <c r="C41" s="7">
        <v>5.6952791705995988E-3</v>
      </c>
      <c r="D41" s="7">
        <v>2.8098627192947801E-2</v>
      </c>
      <c r="E41" s="7">
        <v>0.97190137280705224</v>
      </c>
      <c r="F41" s="31">
        <v>91142.663525038151</v>
      </c>
      <c r="G41" s="31">
        <v>2560.9837237623287</v>
      </c>
      <c r="H41" s="31">
        <v>449667.81206841324</v>
      </c>
      <c r="I41" s="32">
        <v>2719016.507810289</v>
      </c>
      <c r="J41" s="30">
        <v>0.97639911081208508</v>
      </c>
      <c r="K41" s="29">
        <v>29.83253289567665</v>
      </c>
    </row>
    <row r="42" spans="1:11" ht="13.5" customHeight="1" x14ac:dyDescent="0.2">
      <c r="A42" s="9">
        <f t="shared" si="7"/>
        <v>60</v>
      </c>
      <c r="B42" s="8">
        <v>5</v>
      </c>
      <c r="C42" s="7">
        <v>8.4641770602868118E-3</v>
      </c>
      <c r="D42" s="7">
        <v>4.1493831194431015E-2</v>
      </c>
      <c r="E42" s="7">
        <v>0.95850616880556894</v>
      </c>
      <c r="F42" s="31">
        <v>88581.679801275823</v>
      </c>
      <c r="G42" s="31">
        <v>3675.5932685932785</v>
      </c>
      <c r="H42" s="31">
        <v>434252.88039387134</v>
      </c>
      <c r="I42" s="32">
        <v>2269348.695741876</v>
      </c>
      <c r="J42" s="30">
        <v>0.96571929041655169</v>
      </c>
      <c r="K42" s="29">
        <v>25.618713720861173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1.2744290368316006E-2</v>
      </c>
      <c r="D43" s="7">
        <v>6.1862030102310013E-2</v>
      </c>
      <c r="E43" s="7">
        <v>0.93813796989768994</v>
      </c>
      <c r="F43" s="31">
        <v>84906.086532682544</v>
      </c>
      <c r="G43" s="31">
        <v>5252.4628809541464</v>
      </c>
      <c r="H43" s="31">
        <v>412142.43627189042</v>
      </c>
      <c r="I43" s="32">
        <v>1835095.8153480045</v>
      </c>
      <c r="J43" s="30">
        <v>0.9490839436645151</v>
      </c>
      <c r="K43" s="29">
        <v>21.613242233719355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1.950557595482905E-2</v>
      </c>
      <c r="D44" s="7">
        <v>9.3222092038584364E-2</v>
      </c>
      <c r="E44" s="7">
        <v>0.90677790796141566</v>
      </c>
      <c r="F44" s="31">
        <v>79653.623651728398</v>
      </c>
      <c r="G44" s="31">
        <v>7425.4774352681852</v>
      </c>
      <c r="H44" s="31">
        <v>380684.85916355823</v>
      </c>
      <c r="I44" s="32">
        <v>1422953.3790761139</v>
      </c>
      <c r="J44" s="30">
        <v>0.92367304519066895</v>
      </c>
      <c r="K44" s="29">
        <v>17.864264221019372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3.009135281548235E-2</v>
      </c>
      <c r="D45" s="7">
        <v>0.1403987894723728</v>
      </c>
      <c r="E45" s="7">
        <v>0.85960121052762717</v>
      </c>
      <c r="F45" s="31">
        <v>72228.146216460213</v>
      </c>
      <c r="G45" s="31">
        <v>10140.744294624557</v>
      </c>
      <c r="H45" s="31">
        <v>336998.61740370234</v>
      </c>
      <c r="I45" s="32">
        <v>1042268.5199125558</v>
      </c>
      <c r="J45" s="30">
        <v>0.88524302790543496</v>
      </c>
      <c r="K45" s="29">
        <v>14.430226643073269</v>
      </c>
    </row>
    <row r="46" spans="1:11" ht="13.5" customHeight="1" x14ac:dyDescent="0.2">
      <c r="A46" s="9">
        <f t="shared" si="7"/>
        <v>80</v>
      </c>
      <c r="B46" s="8">
        <v>5</v>
      </c>
      <c r="C46" s="7">
        <v>4.7429454439808935E-2</v>
      </c>
      <c r="D46" s="7">
        <v>0.21277078536447308</v>
      </c>
      <c r="E46" s="7">
        <v>0.78722921463552686</v>
      </c>
      <c r="F46" s="31">
        <v>62087.401921835655</v>
      </c>
      <c r="G46" s="31">
        <v>13210.385268148668</v>
      </c>
      <c r="H46" s="31">
        <v>278527.03397450008</v>
      </c>
      <c r="I46" s="32">
        <v>705269.90250885347</v>
      </c>
      <c r="J46" s="30">
        <v>0.82649310587776947</v>
      </c>
      <c r="K46" s="29">
        <v>11.35930769653957</v>
      </c>
    </row>
    <row r="47" spans="1:11" ht="13.5" customHeight="1" x14ac:dyDescent="0.2">
      <c r="A47" s="9">
        <v>85</v>
      </c>
      <c r="B47" s="8">
        <v>5</v>
      </c>
      <c r="C47" s="7">
        <v>7.3049209470009396E-2</v>
      </c>
      <c r="D47" s="7">
        <v>0.30932998264583011</v>
      </c>
      <c r="E47" s="7">
        <v>0.69067001735416989</v>
      </c>
      <c r="F47" s="31">
        <v>48877.016653686987</v>
      </c>
      <c r="G47" s="31">
        <v>15119.126713264945</v>
      </c>
      <c r="H47" s="31">
        <v>206971.80466370625</v>
      </c>
      <c r="I47" s="32">
        <v>426742.86853435333</v>
      </c>
      <c r="J47" s="30">
        <v>0.74309413240890321</v>
      </c>
      <c r="K47" s="29">
        <v>8.7309516363896655</v>
      </c>
    </row>
    <row r="48" spans="1:11" ht="13.5" customHeight="1" x14ac:dyDescent="0.2">
      <c r="A48" s="9">
        <v>90</v>
      </c>
      <c r="B48" s="8">
        <v>5</v>
      </c>
      <c r="C48" s="7">
        <v>0.11322216283729314</v>
      </c>
      <c r="D48" s="7">
        <v>0.43940181205690482</v>
      </c>
      <c r="E48" s="7">
        <v>0.56059818794309524</v>
      </c>
      <c r="F48" s="31">
        <v>33757.889940422043</v>
      </c>
      <c r="G48" s="31">
        <v>14833.278011039005</v>
      </c>
      <c r="H48" s="31">
        <v>131010.3749948258</v>
      </c>
      <c r="I48" s="32">
        <v>219771.06387064711</v>
      </c>
      <c r="J48" s="30">
        <v>0.63298658098717953</v>
      </c>
      <c r="K48" s="29">
        <v>6.5102132940925017</v>
      </c>
    </row>
    <row r="49" spans="1:12" ht="13.5" customHeight="1" x14ac:dyDescent="0.2">
      <c r="A49" s="9">
        <v>95</v>
      </c>
      <c r="B49" s="8">
        <v>5</v>
      </c>
      <c r="C49" s="7">
        <v>0.17625358714330885</v>
      </c>
      <c r="D49" s="7">
        <v>0.59846452420095786</v>
      </c>
      <c r="E49" s="7">
        <v>0.40153547579904214</v>
      </c>
      <c r="F49" s="31">
        <v>18924.611929383038</v>
      </c>
      <c r="G49" s="31">
        <v>11325.708874005992</v>
      </c>
      <c r="H49" s="31">
        <v>64258.03331195323</v>
      </c>
      <c r="I49" s="32">
        <v>88760.688875821303</v>
      </c>
      <c r="J49" s="30">
        <v>0.49048049297233959</v>
      </c>
      <c r="K49" s="29">
        <v>4.6902250469933415</v>
      </c>
    </row>
    <row r="50" spans="1:12" ht="13.5" customHeight="1" x14ac:dyDescent="0.2">
      <c r="A50" s="9" t="s">
        <v>3</v>
      </c>
      <c r="B50" s="33" t="s">
        <v>10</v>
      </c>
      <c r="C50" s="7">
        <v>0.31012569374653753</v>
      </c>
      <c r="D50" s="7">
        <v>1</v>
      </c>
      <c r="E50" s="7">
        <v>0</v>
      </c>
      <c r="F50" s="31">
        <v>7598.9030553770463</v>
      </c>
      <c r="G50" s="31">
        <v>7598.9030553770463</v>
      </c>
      <c r="H50" s="31">
        <v>24502.65556386808</v>
      </c>
      <c r="I50" s="32">
        <v>24502.65556386808</v>
      </c>
      <c r="J50" s="30">
        <v>0.27605301259150866</v>
      </c>
      <c r="K50" s="29">
        <v>3.2244990343086162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3.5459272965384938E-3</v>
      </c>
      <c r="D52" s="7">
        <v>3.5349835975874155E-3</v>
      </c>
      <c r="E52" s="7">
        <v>0.99646501640241258</v>
      </c>
      <c r="F52" s="31">
        <v>100000</v>
      </c>
      <c r="G52" s="31">
        <v>353.49835975874157</v>
      </c>
      <c r="H52" s="31">
        <v>99691.372720423198</v>
      </c>
      <c r="I52" s="32">
        <v>8540032.6570240501</v>
      </c>
      <c r="J52" s="30"/>
      <c r="K52" s="29">
        <v>85.400326570240495</v>
      </c>
      <c r="L52" s="28"/>
    </row>
    <row r="53" spans="1:12" ht="13.5" customHeight="1" x14ac:dyDescent="0.2">
      <c r="A53" s="6">
        <v>1</v>
      </c>
      <c r="B53" s="8">
        <v>4</v>
      </c>
      <c r="C53" s="7">
        <v>6.6947666269686625E-4</v>
      </c>
      <c r="D53" s="7">
        <v>2.6733487907466867E-3</v>
      </c>
      <c r="E53" s="7">
        <v>0.99732665120925335</v>
      </c>
      <c r="F53" s="31">
        <v>99646.501640241258</v>
      </c>
      <c r="G53" s="31">
        <v>266.38985466207669</v>
      </c>
      <c r="H53" s="31">
        <v>397907.60381246614</v>
      </c>
      <c r="I53" s="32">
        <v>8440341.284303626</v>
      </c>
      <c r="J53" s="30">
        <v>0.99519795306577874</v>
      </c>
      <c r="K53" s="29">
        <v>84.702835978890775</v>
      </c>
    </row>
    <row r="54" spans="1:12" ht="13.5" customHeight="1" x14ac:dyDescent="0.2">
      <c r="A54" s="6">
        <v>5</v>
      </c>
      <c r="B54" s="8">
        <v>5</v>
      </c>
      <c r="C54" s="7">
        <v>1.7959233427556202E-4</v>
      </c>
      <c r="D54" s="7">
        <v>8.9752875327669729E-4</v>
      </c>
      <c r="E54" s="7">
        <v>0.99910247124672336</v>
      </c>
      <c r="F54" s="31">
        <v>99380.111785579182</v>
      </c>
      <c r="G54" s="31">
        <v>89.19650783140969</v>
      </c>
      <c r="H54" s="31">
        <v>496660.99720352644</v>
      </c>
      <c r="I54" s="32">
        <v>8042433.6804911597</v>
      </c>
      <c r="J54" s="30">
        <v>0.99811498943205534</v>
      </c>
      <c r="K54" s="29">
        <v>80.925987463602141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2.5292925113882414E-4</v>
      </c>
      <c r="D55" s="7">
        <v>1.263937376805944E-3</v>
      </c>
      <c r="E55" s="7">
        <v>0.99873606262319403</v>
      </c>
      <c r="F55" s="31">
        <v>99290.915277747772</v>
      </c>
      <c r="G55" s="31">
        <v>125.49749899681774</v>
      </c>
      <c r="H55" s="31">
        <v>496176.29606603505</v>
      </c>
      <c r="I55" s="32">
        <v>7545772.6832876336</v>
      </c>
      <c r="J55" s="30">
        <v>0.99902408052933389</v>
      </c>
      <c r="K55" s="29">
        <v>75.996607163704198</v>
      </c>
    </row>
    <row r="56" spans="1:12" ht="13.5" customHeight="1" x14ac:dyDescent="0.2">
      <c r="A56" s="9">
        <f t="shared" si="8"/>
        <v>15</v>
      </c>
      <c r="B56" s="8">
        <v>5</v>
      </c>
      <c r="C56" s="7">
        <v>4.0716343379079131E-4</v>
      </c>
      <c r="D56" s="7">
        <v>2.0338469944493473E-3</v>
      </c>
      <c r="E56" s="7">
        <v>0.99796615300555069</v>
      </c>
      <c r="F56" s="31">
        <v>99165.417778750954</v>
      </c>
      <c r="G56" s="31">
        <v>201.68728690262651</v>
      </c>
      <c r="H56" s="31">
        <v>495347.2491988499</v>
      </c>
      <c r="I56" s="32">
        <v>7049596.387221599</v>
      </c>
      <c r="J56" s="30">
        <v>0.99832912842923316</v>
      </c>
      <c r="K56" s="29">
        <v>71.08926221588689</v>
      </c>
    </row>
    <row r="57" spans="1:12" ht="13.5" customHeight="1" x14ac:dyDescent="0.2">
      <c r="A57" s="9">
        <f t="shared" si="8"/>
        <v>20</v>
      </c>
      <c r="B57" s="8">
        <v>5</v>
      </c>
      <c r="C57" s="7">
        <v>5.4097777965256722E-4</v>
      </c>
      <c r="D57" s="7">
        <v>2.7013855059392208E-3</v>
      </c>
      <c r="E57" s="7">
        <v>0.99729861449406076</v>
      </c>
      <c r="F57" s="31">
        <v>98963.730491848328</v>
      </c>
      <c r="G57" s="31">
        <v>267.33918716435437</v>
      </c>
      <c r="H57" s="31">
        <v>494177.75964115921</v>
      </c>
      <c r="I57" s="32">
        <v>6554249.1380227488</v>
      </c>
      <c r="J57" s="30">
        <v>0.99763905107057294</v>
      </c>
      <c r="K57" s="29">
        <v>66.22880024275787</v>
      </c>
    </row>
    <row r="58" spans="1:12" ht="13.5" customHeight="1" x14ac:dyDescent="0.2">
      <c r="A58" s="9">
        <f t="shared" si="8"/>
        <v>25</v>
      </c>
      <c r="B58" s="8">
        <v>5</v>
      </c>
      <c r="C58" s="7">
        <v>6.7479985457099222E-4</v>
      </c>
      <c r="D58" s="7">
        <v>3.3684975206662413E-3</v>
      </c>
      <c r="E58" s="7">
        <v>0.99663150247933374</v>
      </c>
      <c r="F58" s="31">
        <v>98696.391304683973</v>
      </c>
      <c r="G58" s="31">
        <v>332.45854940853314</v>
      </c>
      <c r="H58" s="31">
        <v>492677.26890649006</v>
      </c>
      <c r="I58" s="32">
        <v>6060071.3783815894</v>
      </c>
      <c r="J58" s="30">
        <v>0.99696366195079533</v>
      </c>
      <c r="K58" s="29">
        <v>61.401144441782527</v>
      </c>
    </row>
    <row r="59" spans="1:12" ht="13.5" customHeight="1" x14ac:dyDescent="0.2">
      <c r="A59" s="9">
        <f t="shared" si="8"/>
        <v>30</v>
      </c>
      <c r="B59" s="8">
        <v>5</v>
      </c>
      <c r="C59" s="7">
        <v>8.3599400687179291E-4</v>
      </c>
      <c r="D59" s="7">
        <v>4.1715530611114247E-3</v>
      </c>
      <c r="E59" s="7">
        <v>0.99582844693888861</v>
      </c>
      <c r="F59" s="31">
        <v>98363.93275527544</v>
      </c>
      <c r="G59" s="31">
        <v>410.3303647882276</v>
      </c>
      <c r="H59" s="31">
        <v>490829.31386511173</v>
      </c>
      <c r="I59" s="32">
        <v>5567394.1094750995</v>
      </c>
      <c r="J59" s="30">
        <v>0.99624915708922412</v>
      </c>
      <c r="K59" s="29">
        <v>56.599954409371762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1.0423359033969058E-3</v>
      </c>
      <c r="D60" s="7">
        <v>5.1986108595553611E-3</v>
      </c>
      <c r="E60" s="7">
        <v>0.99480138914044469</v>
      </c>
      <c r="F60" s="31">
        <v>97953.602390487213</v>
      </c>
      <c r="G60" s="31">
        <v>509.22266111975478</v>
      </c>
      <c r="H60" s="31">
        <v>488539.88379391975</v>
      </c>
      <c r="I60" s="32">
        <v>5076564.7956099873</v>
      </c>
      <c r="J60" s="30">
        <v>0.99533558814333334</v>
      </c>
      <c r="K60" s="29">
        <v>51.826218451594173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1.3321778470525476E-3</v>
      </c>
      <c r="D61" s="7">
        <v>6.6396890705885088E-3</v>
      </c>
      <c r="E61" s="7">
        <v>0.99336031092941146</v>
      </c>
      <c r="F61" s="31">
        <v>97444.379729367458</v>
      </c>
      <c r="G61" s="31">
        <v>647.00038307935756</v>
      </c>
      <c r="H61" s="31">
        <v>485671.17709609889</v>
      </c>
      <c r="I61" s="32">
        <v>4588024.911816068</v>
      </c>
      <c r="J61" s="30">
        <v>0.99412799897616755</v>
      </c>
      <c r="K61" s="29">
        <v>47.083525233147384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1.7683811526052625E-3</v>
      </c>
      <c r="D62" s="7">
        <v>8.8047916343906261E-3</v>
      </c>
      <c r="E62" s="7">
        <v>0.99119520836560937</v>
      </c>
      <c r="F62" s="31">
        <v>96797.3793462881</v>
      </c>
      <c r="G62" s="31">
        <v>852.28075589913351</v>
      </c>
      <c r="H62" s="31">
        <v>481955.34918674821</v>
      </c>
      <c r="I62" s="32">
        <v>4102353.7347199693</v>
      </c>
      <c r="J62" s="30">
        <v>0.99234908702721836</v>
      </c>
      <c r="K62" s="29">
        <v>42.380834712931538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2.4566348633273415E-3</v>
      </c>
      <c r="D63" s="7">
        <v>1.221234116204992E-2</v>
      </c>
      <c r="E63" s="7">
        <v>0.98778765883795006</v>
      </c>
      <c r="F63" s="31">
        <v>95945.098590388967</v>
      </c>
      <c r="G63" s="31">
        <v>1171.7142768123449</v>
      </c>
      <c r="H63" s="31">
        <v>476959.06880737632</v>
      </c>
      <c r="I63" s="32">
        <v>3620398.3855332211</v>
      </c>
      <c r="J63" s="30">
        <v>0.98963331273778243</v>
      </c>
      <c r="K63" s="29">
        <v>37.734062903927061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3.5907994423098021E-3</v>
      </c>
      <c r="D64" s="7">
        <v>1.7803535350560572E-2</v>
      </c>
      <c r="E64" s="7">
        <v>0.98219646464943944</v>
      </c>
      <c r="F64" s="31">
        <v>94773.384313576622</v>
      </c>
      <c r="G64" s="31">
        <v>1687.3012979190244</v>
      </c>
      <c r="H64" s="31">
        <v>469895.72239480418</v>
      </c>
      <c r="I64" s="32">
        <v>3143439.316725845</v>
      </c>
      <c r="J64" s="30">
        <v>0.98519087512009396</v>
      </c>
      <c r="K64" s="29">
        <v>33.167954689949127</v>
      </c>
    </row>
    <row r="65" spans="1:11" ht="13.5" customHeight="1" x14ac:dyDescent="0.2">
      <c r="A65" s="9">
        <f t="shared" si="8"/>
        <v>60</v>
      </c>
      <c r="B65" s="8">
        <v>5</v>
      </c>
      <c r="C65" s="7">
        <v>5.2745410071394338E-3</v>
      </c>
      <c r="D65" s="7">
        <v>2.6049422181182887E-2</v>
      </c>
      <c r="E65" s="7">
        <v>0.97395057781881711</v>
      </c>
      <c r="F65" s="31">
        <v>93086.083015657598</v>
      </c>
      <c r="G65" s="31">
        <v>2424.8386756675027</v>
      </c>
      <c r="H65" s="31">
        <v>459725.05899287277</v>
      </c>
      <c r="I65" s="32">
        <v>2673543.594331041</v>
      </c>
      <c r="J65" s="30">
        <v>0.97835548842603415</v>
      </c>
      <c r="K65" s="29">
        <v>28.721195561331506</v>
      </c>
    </row>
    <row r="66" spans="1:11" ht="13.5" customHeight="1" x14ac:dyDescent="0.2">
      <c r="A66" s="9">
        <f t="shared" si="8"/>
        <v>65</v>
      </c>
      <c r="B66" s="8">
        <v>5</v>
      </c>
      <c r="C66" s="7">
        <v>8.0264288826888078E-3</v>
      </c>
      <c r="D66" s="7">
        <v>3.9391998932453508E-2</v>
      </c>
      <c r="E66" s="7">
        <v>0.96060800106754651</v>
      </c>
      <c r="F66" s="31">
        <v>90661.244339990095</v>
      </c>
      <c r="G66" s="31">
        <v>3571.3276402557967</v>
      </c>
      <c r="H66" s="31">
        <v>444946.02673903242</v>
      </c>
      <c r="I66" s="32">
        <v>2213818.535338168</v>
      </c>
      <c r="J66" s="30">
        <v>0.96785245449482993</v>
      </c>
      <c r="K66" s="29">
        <v>24.418576553351659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1.252621187644171E-2</v>
      </c>
      <c r="D67" s="7">
        <v>6.0844312560616627E-2</v>
      </c>
      <c r="E67" s="7">
        <v>0.93915568743938338</v>
      </c>
      <c r="F67" s="31">
        <v>87089.916699734298</v>
      </c>
      <c r="G67" s="31">
        <v>5298.9261125566991</v>
      </c>
      <c r="H67" s="31">
        <v>423027.02244103764</v>
      </c>
      <c r="I67" s="32">
        <v>1768872.5085991356</v>
      </c>
      <c r="J67" s="30">
        <v>0.95073783564573644</v>
      </c>
      <c r="K67" s="29">
        <v>20.310876110925619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2.0438075498611343E-2</v>
      </c>
      <c r="D68" s="7">
        <v>9.7551590645631736E-2</v>
      </c>
      <c r="E68" s="7">
        <v>0.90244840935436832</v>
      </c>
      <c r="F68" s="31">
        <v>81790.990587177599</v>
      </c>
      <c r="G68" s="31">
        <v>7978.8412322610675</v>
      </c>
      <c r="H68" s="31">
        <v>390391.02447797428</v>
      </c>
      <c r="I68" s="32">
        <v>1345845.4861580979</v>
      </c>
      <c r="J68" s="30">
        <v>0.9228512689928402</v>
      </c>
      <c r="K68" s="29">
        <v>16.454691115687336</v>
      </c>
    </row>
    <row r="69" spans="1:11" ht="13.5" customHeight="1" x14ac:dyDescent="0.2">
      <c r="A69" s="9">
        <f t="shared" si="8"/>
        <v>80</v>
      </c>
      <c r="B69" s="8">
        <v>5</v>
      </c>
      <c r="C69" s="7">
        <v>3.5066023358622127E-2</v>
      </c>
      <c r="D69" s="7">
        <v>0.16189161562748711</v>
      </c>
      <c r="E69" s="7">
        <v>0.83810838437251289</v>
      </c>
      <c r="F69" s="31">
        <v>73812.149354916532</v>
      </c>
      <c r="G69" s="31">
        <v>11949.568112004818</v>
      </c>
      <c r="H69" s="31">
        <v>340773.40306871798</v>
      </c>
      <c r="I69" s="32">
        <v>955454.46168012358</v>
      </c>
      <c r="J69" s="30">
        <v>0.87290276082652174</v>
      </c>
      <c r="K69" s="29">
        <v>12.944406442981897</v>
      </c>
    </row>
    <row r="70" spans="1:11" ht="13.5" customHeight="1" x14ac:dyDescent="0.2">
      <c r="A70" s="9">
        <v>85</v>
      </c>
      <c r="B70" s="8">
        <v>5</v>
      </c>
      <c r="C70" s="7">
        <v>5.6034647606102696E-2</v>
      </c>
      <c r="D70" s="7">
        <v>0.24665111872573037</v>
      </c>
      <c r="E70" s="7">
        <v>0.75334888127426969</v>
      </c>
      <c r="F70" s="31">
        <v>61862.581242911714</v>
      </c>
      <c r="G70" s="31">
        <v>15258.474870825557</v>
      </c>
      <c r="H70" s="31">
        <v>272304.28891220095</v>
      </c>
      <c r="I70" s="32">
        <v>614681.05861140566</v>
      </c>
      <c r="J70" s="30">
        <v>0.79907729435471808</v>
      </c>
      <c r="K70" s="29">
        <v>9.9362336045723367</v>
      </c>
    </row>
    <row r="71" spans="1:11" ht="13.5" customHeight="1" x14ac:dyDescent="0.2">
      <c r="A71" s="9">
        <v>90</v>
      </c>
      <c r="B71" s="8">
        <v>5</v>
      </c>
      <c r="C71" s="7">
        <v>9.1626718722434608E-2</v>
      </c>
      <c r="D71" s="7">
        <v>0.37329402782430016</v>
      </c>
      <c r="E71" s="7">
        <v>0.62670597217569979</v>
      </c>
      <c r="F71" s="31">
        <v>46604.106372086157</v>
      </c>
      <c r="G71" s="31">
        <v>17397.034580788175</v>
      </c>
      <c r="H71" s="31">
        <v>189868.57570976781</v>
      </c>
      <c r="I71" s="32">
        <v>342376.76969920471</v>
      </c>
      <c r="J71" s="30">
        <v>0.69726619609354412</v>
      </c>
      <c r="K71" s="29">
        <v>7.3464936107920646</v>
      </c>
    </row>
    <row r="72" spans="1:11" ht="13.5" customHeight="1" x14ac:dyDescent="0.2">
      <c r="A72" s="9">
        <v>95</v>
      </c>
      <c r="B72" s="8">
        <v>5</v>
      </c>
      <c r="C72" s="7">
        <v>0.14978336585936994</v>
      </c>
      <c r="D72" s="7">
        <v>0.53861308284068643</v>
      </c>
      <c r="E72" s="7">
        <v>0.46138691715931357</v>
      </c>
      <c r="F72" s="31">
        <v>29207.071791297982</v>
      </c>
      <c r="G72" s="31">
        <v>15731.310978260255</v>
      </c>
      <c r="H72" s="31">
        <v>105027.0895436428</v>
      </c>
      <c r="I72" s="32">
        <v>152508.1939894369</v>
      </c>
      <c r="J72" s="30">
        <v>0.55315677779237515</v>
      </c>
      <c r="K72" s="29">
        <v>5.2216187599770105</v>
      </c>
    </row>
    <row r="73" spans="1:11" ht="13.5" customHeight="1" x14ac:dyDescent="0.2">
      <c r="A73" s="9" t="s">
        <v>3</v>
      </c>
      <c r="B73" s="33" t="s">
        <v>10</v>
      </c>
      <c r="C73" s="7">
        <v>0.28381312882942888</v>
      </c>
      <c r="D73" s="7">
        <v>1</v>
      </c>
      <c r="E73" s="7">
        <v>0</v>
      </c>
      <c r="F73" s="31">
        <v>13475.760813037727</v>
      </c>
      <c r="G73" s="31">
        <v>13475.760813037727</v>
      </c>
      <c r="H73" s="31">
        <v>47481.104445794088</v>
      </c>
      <c r="I73" s="32">
        <v>47481.104445794088</v>
      </c>
      <c r="J73" s="30">
        <v>0.31133477620935401</v>
      </c>
      <c r="K73" s="29">
        <v>3.5234451771996702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0.11415741783631803</v>
      </c>
      <c r="E75" s="37" t="s">
        <v>6</v>
      </c>
      <c r="F75" s="16" t="s">
        <v>8</v>
      </c>
      <c r="G75" s="17">
        <f>+(H29-F30)/G29</f>
        <v>0.10198916027980985</v>
      </c>
      <c r="H75" s="37" t="s">
        <v>7</v>
      </c>
      <c r="I75" s="14" t="s">
        <v>8</v>
      </c>
      <c r="J75" s="15">
        <f>(H52-F53)/G52</f>
        <v>0.12693433772242604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1.4364716219592299</v>
      </c>
      <c r="E76" s="38"/>
      <c r="F76" s="19" t="s">
        <v>9</v>
      </c>
      <c r="G76" s="17">
        <f>+(H30-4*F31)/G30</f>
        <v>1.4204009549304086</v>
      </c>
      <c r="H76" s="38"/>
      <c r="I76" s="18" t="s">
        <v>9</v>
      </c>
      <c r="J76" s="15">
        <f>(H53-4*F54)/G53</f>
        <v>1.453346151791461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3.8578105639914956E-3</v>
      </c>
      <c r="D6" s="7">
        <f t="shared" si="0"/>
        <v>3.8443895738228574E-3</v>
      </c>
      <c r="E6" s="7">
        <f t="shared" si="0"/>
        <v>0.99615561042617717</v>
      </c>
      <c r="F6" s="31">
        <f t="shared" si="0"/>
        <v>100000</v>
      </c>
      <c r="G6" s="31">
        <f t="shared" si="0"/>
        <v>384.43895738228571</v>
      </c>
      <c r="H6" s="31">
        <f t="shared" si="0"/>
        <v>99657.270914019769</v>
      </c>
      <c r="I6" s="32">
        <f t="shared" si="0"/>
        <v>8368918.5161018791</v>
      </c>
      <c r="J6" s="30"/>
      <c r="K6" s="29">
        <f t="shared" ref="K6:K27" si="1">+K29*0.5122+K52*0.4878</f>
        <v>83.689185161018784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6.0505394100726769E-4</v>
      </c>
      <c r="D7" s="7">
        <f t="shared" si="0"/>
        <v>2.4164603300414087E-3</v>
      </c>
      <c r="E7" s="7">
        <f t="shared" si="0"/>
        <v>0.99758353966995861</v>
      </c>
      <c r="F7" s="31">
        <f t="shared" si="0"/>
        <v>99615.561042617715</v>
      </c>
      <c r="G7" s="31">
        <f t="shared" si="0"/>
        <v>240.72122044088343</v>
      </c>
      <c r="H7" s="31">
        <f t="shared" si="0"/>
        <v>397844.72528636164</v>
      </c>
      <c r="I7" s="32">
        <f t="shared" si="0"/>
        <v>8269261.24518786</v>
      </c>
      <c r="J7" s="30">
        <f t="shared" ref="J7:J27" si="2">+J30*0.5122+J53*0.4878</f>
        <v>0.99500399240076287</v>
      </c>
      <c r="K7" s="29">
        <f t="shared" si="1"/>
        <v>83.010724777568498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1.5143939947844984E-4</v>
      </c>
      <c r="D8" s="7">
        <f t="shared" si="0"/>
        <v>7.5688257314774103E-4</v>
      </c>
      <c r="E8" s="7">
        <f t="shared" si="0"/>
        <v>0.99924311742685223</v>
      </c>
      <c r="F8" s="31">
        <f t="shared" si="0"/>
        <v>99374.839822176844</v>
      </c>
      <c r="G8" s="31">
        <f t="shared" si="0"/>
        <v>75.218048381860299</v>
      </c>
      <c r="H8" s="31">
        <f t="shared" si="0"/>
        <v>496670.19616533048</v>
      </c>
      <c r="I8" s="32">
        <f t="shared" si="0"/>
        <v>7871416.5199014973</v>
      </c>
      <c r="J8" s="30">
        <f t="shared" si="2"/>
        <v>0.99832808571610854</v>
      </c>
      <c r="K8" s="29">
        <f t="shared" si="1"/>
        <v>79.208543982147475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2.2720287245922384E-4</v>
      </c>
      <c r="D9" s="7">
        <f t="shared" si="0"/>
        <v>1.1354631311475661E-3</v>
      </c>
      <c r="E9" s="7">
        <f t="shared" si="0"/>
        <v>0.99886453686885246</v>
      </c>
      <c r="F9" s="31">
        <f t="shared" si="0"/>
        <v>99299.621773794963</v>
      </c>
      <c r="G9" s="31">
        <f t="shared" si="0"/>
        <v>112.75239474019659</v>
      </c>
      <c r="H9" s="31">
        <f t="shared" si="0"/>
        <v>496258.11992627627</v>
      </c>
      <c r="I9" s="32">
        <f t="shared" si="0"/>
        <v>7374746.3237361666</v>
      </c>
      <c r="J9" s="30">
        <f t="shared" si="2"/>
        <v>0.99917034860318354</v>
      </c>
      <c r="K9" s="29">
        <f t="shared" si="1"/>
        <v>74.26700410808408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5.280114886622605E-4</v>
      </c>
      <c r="D10" s="7">
        <f t="shared" si="0"/>
        <v>2.636782005341831E-3</v>
      </c>
      <c r="E10" s="7">
        <f t="shared" si="0"/>
        <v>0.9973632179946581</v>
      </c>
      <c r="F10" s="31">
        <f t="shared" si="0"/>
        <v>99186.869379054784</v>
      </c>
      <c r="G10" s="31">
        <f t="shared" si="0"/>
        <v>261.51900785794709</v>
      </c>
      <c r="H10" s="31">
        <f t="shared" si="0"/>
        <v>495353.30176556914</v>
      </c>
      <c r="I10" s="32">
        <f t="shared" si="0"/>
        <v>6878488.2038098909</v>
      </c>
      <c r="J10" s="30">
        <f t="shared" si="2"/>
        <v>0.99817666321840448</v>
      </c>
      <c r="K10" s="29">
        <f t="shared" si="1"/>
        <v>69.348280183966068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8.7633075719735563E-4</v>
      </c>
      <c r="D11" s="7">
        <f t="shared" si="0"/>
        <v>4.3711105983070949E-3</v>
      </c>
      <c r="E11" s="7">
        <f t="shared" si="0"/>
        <v>0.99562888940169292</v>
      </c>
      <c r="F11" s="31">
        <f t="shared" si="0"/>
        <v>98925.350371196822</v>
      </c>
      <c r="G11" s="31">
        <f t="shared" si="0"/>
        <v>432.24969699290426</v>
      </c>
      <c r="H11" s="31">
        <f t="shared" si="0"/>
        <v>493605.11684423452</v>
      </c>
      <c r="I11" s="32">
        <f t="shared" si="0"/>
        <v>6383134.9020443214</v>
      </c>
      <c r="J11" s="30">
        <f t="shared" si="2"/>
        <v>0.99647022773742178</v>
      </c>
      <c r="K11" s="29">
        <f t="shared" si="1"/>
        <v>64.52266057333388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1.1215514315466879E-3</v>
      </c>
      <c r="D12" s="7">
        <f t="shared" si="0"/>
        <v>5.5897216135238157E-3</v>
      </c>
      <c r="E12" s="7">
        <f t="shared" si="0"/>
        <v>0.99441027838647611</v>
      </c>
      <c r="F12" s="31">
        <f t="shared" si="0"/>
        <v>98493.100674203917</v>
      </c>
      <c r="G12" s="31">
        <f t="shared" si="0"/>
        <v>549.91405640652829</v>
      </c>
      <c r="H12" s="31">
        <f t="shared" si="0"/>
        <v>491126.15917639667</v>
      </c>
      <c r="I12" s="32">
        <f t="shared" si="0"/>
        <v>5889529.7852000874</v>
      </c>
      <c r="J12" s="30">
        <f t="shared" si="2"/>
        <v>0.99497412527608065</v>
      </c>
      <c r="K12" s="29">
        <f t="shared" si="1"/>
        <v>59.790460669889491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1.269502855504822E-3</v>
      </c>
      <c r="D13" s="7">
        <f t="shared" si="0"/>
        <v>6.3248998988734975E-3</v>
      </c>
      <c r="E13" s="7">
        <f t="shared" si="0"/>
        <v>0.99367510010112647</v>
      </c>
      <c r="F13" s="31">
        <f t="shared" si="0"/>
        <v>97943.186617797386</v>
      </c>
      <c r="G13" s="31">
        <f t="shared" si="0"/>
        <v>618.30689298122081</v>
      </c>
      <c r="H13" s="31">
        <f t="shared" si="0"/>
        <v>488192.31658669014</v>
      </c>
      <c r="I13" s="32">
        <f t="shared" si="0"/>
        <v>5398403.6260236902</v>
      </c>
      <c r="J13" s="30">
        <f t="shared" si="2"/>
        <v>0.99401695970476611</v>
      </c>
      <c r="K13" s="29">
        <f t="shared" si="1"/>
        <v>55.107270163763914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1.4195786988684062E-3</v>
      </c>
      <c r="D14" s="7">
        <f t="shared" si="0"/>
        <v>7.071009914382068E-3</v>
      </c>
      <c r="E14" s="7">
        <f t="shared" si="0"/>
        <v>0.99292899008561797</v>
      </c>
      <c r="F14" s="31">
        <f t="shared" si="0"/>
        <v>97324.879724816172</v>
      </c>
      <c r="G14" s="31">
        <f t="shared" si="0"/>
        <v>686.63385048555881</v>
      </c>
      <c r="H14" s="31">
        <f t="shared" si="0"/>
        <v>484944.16260948509</v>
      </c>
      <c r="I14" s="32">
        <f t="shared" si="0"/>
        <v>4910211.3094370002</v>
      </c>
      <c r="J14" s="30">
        <f t="shared" si="2"/>
        <v>0.99333250592008748</v>
      </c>
      <c r="K14" s="29">
        <f t="shared" si="1"/>
        <v>50.437331274637387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1.7007858012449695E-3</v>
      </c>
      <c r="D15" s="7">
        <f t="shared" si="0"/>
        <v>8.4667714377100987E-3</v>
      </c>
      <c r="E15" s="7">
        <f t="shared" si="0"/>
        <v>0.99153322856228998</v>
      </c>
      <c r="F15" s="31">
        <f t="shared" si="0"/>
        <v>96638.24587433062</v>
      </c>
      <c r="G15" s="31">
        <f t="shared" si="0"/>
        <v>816.19297213992388</v>
      </c>
      <c r="H15" s="31">
        <f t="shared" si="0"/>
        <v>481218.89609598799</v>
      </c>
      <c r="I15" s="32">
        <f t="shared" si="0"/>
        <v>4425267.1468275152</v>
      </c>
      <c r="J15" s="30">
        <f t="shared" si="2"/>
        <v>0.99229993677358252</v>
      </c>
      <c r="K15" s="29">
        <f t="shared" si="1"/>
        <v>45.77437602267706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2.1907434897480466E-3</v>
      </c>
      <c r="D16" s="7">
        <f t="shared" si="4"/>
        <v>1.0893521254274077E-2</v>
      </c>
      <c r="E16" s="7">
        <f t="shared" si="4"/>
        <v>0.98910647874572588</v>
      </c>
      <c r="F16" s="31">
        <f t="shared" si="4"/>
        <v>95822.052902190684</v>
      </c>
      <c r="G16" s="31">
        <f t="shared" si="4"/>
        <v>1040.9478577591153</v>
      </c>
      <c r="H16" s="31">
        <f t="shared" si="4"/>
        <v>476623.21214822616</v>
      </c>
      <c r="I16" s="32">
        <f t="shared" si="4"/>
        <v>3944048.2507315269</v>
      </c>
      <c r="J16" s="30">
        <f t="shared" si="2"/>
        <v>0.99042501009432282</v>
      </c>
      <c r="K16" s="29">
        <f t="shared" si="1"/>
        <v>41.13932441607507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3.0233090923091517E-3</v>
      </c>
      <c r="D17" s="7">
        <f t="shared" si="4"/>
        <v>1.5003443131851483E-2</v>
      </c>
      <c r="E17" s="7">
        <f t="shared" si="4"/>
        <v>0.98499655686814847</v>
      </c>
      <c r="F17" s="31">
        <f t="shared" si="4"/>
        <v>94781.105044431577</v>
      </c>
      <c r="G17" s="31">
        <f t="shared" si="4"/>
        <v>1417.3527849117818</v>
      </c>
      <c r="H17" s="31">
        <f t="shared" si="4"/>
        <v>470550.4457135839</v>
      </c>
      <c r="I17" s="32">
        <f t="shared" si="4"/>
        <v>3467425.0385833005</v>
      </c>
      <c r="J17" s="30">
        <f t="shared" si="2"/>
        <v>0.98722012140026227</v>
      </c>
      <c r="K17" s="29">
        <f t="shared" si="1"/>
        <v>36.559319382308544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4.3581458279463147E-3</v>
      </c>
      <c r="D18" s="7">
        <f t="shared" si="4"/>
        <v>2.1558554943538921E-2</v>
      </c>
      <c r="E18" s="7">
        <f t="shared" si="4"/>
        <v>0.97844144505646113</v>
      </c>
      <c r="F18" s="31">
        <f t="shared" si="4"/>
        <v>93363.752259519795</v>
      </c>
      <c r="G18" s="31">
        <f t="shared" si="4"/>
        <v>2004.9375968920131</v>
      </c>
      <c r="H18" s="31">
        <f t="shared" si="4"/>
        <v>462092.6944743619</v>
      </c>
      <c r="I18" s="32">
        <f t="shared" si="4"/>
        <v>2996874.5928697167</v>
      </c>
      <c r="J18" s="30">
        <f t="shared" si="2"/>
        <v>0.98196139774373514</v>
      </c>
      <c r="K18" s="29">
        <f t="shared" si="1"/>
        <v>32.070555940468296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6.4492127496593877E-3</v>
      </c>
      <c r="D19" s="7">
        <f t="shared" si="4"/>
        <v>3.1740196992391161E-2</v>
      </c>
      <c r="E19" s="7">
        <f t="shared" si="4"/>
        <v>0.96825980300760883</v>
      </c>
      <c r="F19" s="31">
        <f t="shared" si="4"/>
        <v>91358.814662627788</v>
      </c>
      <c r="G19" s="31">
        <f t="shared" si="4"/>
        <v>2885.108059697478</v>
      </c>
      <c r="H19" s="31">
        <f t="shared" si="4"/>
        <v>450005.44332043739</v>
      </c>
      <c r="I19" s="32">
        <f t="shared" si="4"/>
        <v>2534781.8983953549</v>
      </c>
      <c r="J19" s="30">
        <f t="shared" si="2"/>
        <v>0.97372607878616768</v>
      </c>
      <c r="K19" s="29">
        <f t="shared" si="1"/>
        <v>27.711869039833914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9.7560215657702069E-3</v>
      </c>
      <c r="D20" s="7">
        <f t="shared" si="4"/>
        <v>4.7635204667785397E-2</v>
      </c>
      <c r="E20" s="7">
        <f t="shared" si="4"/>
        <v>0.95236479533221452</v>
      </c>
      <c r="F20" s="31">
        <f t="shared" si="4"/>
        <v>88473.706602930295</v>
      </c>
      <c r="G20" s="31">
        <f t="shared" si="4"/>
        <v>4187.1963232714352</v>
      </c>
      <c r="H20" s="31">
        <f t="shared" si="4"/>
        <v>432529.42404794053</v>
      </c>
      <c r="I20" s="32">
        <f t="shared" si="4"/>
        <v>2084776.4550749175</v>
      </c>
      <c r="J20" s="30">
        <f t="shared" si="2"/>
        <v>0.96094104964084215</v>
      </c>
      <c r="K20" s="29">
        <f t="shared" si="1"/>
        <v>23.523782078693234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1.5057560536028091E-2</v>
      </c>
      <c r="D21" s="7">
        <f t="shared" si="4"/>
        <v>7.2598685956500375E-2</v>
      </c>
      <c r="E21" s="7">
        <f t="shared" si="4"/>
        <v>0.92740131404349957</v>
      </c>
      <c r="F21" s="31">
        <f t="shared" si="4"/>
        <v>84286.510279658862</v>
      </c>
      <c r="G21" s="31">
        <f t="shared" si="4"/>
        <v>6068.1716853697835</v>
      </c>
      <c r="H21" s="31">
        <f t="shared" si="4"/>
        <v>407137.24232975207</v>
      </c>
      <c r="I21" s="32">
        <f t="shared" si="4"/>
        <v>1652247.0310269766</v>
      </c>
      <c r="J21" s="30">
        <f t="shared" si="2"/>
        <v>0.94086020697055683</v>
      </c>
      <c r="K21" s="29">
        <f t="shared" si="1"/>
        <v>19.555288430050656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2.3771747656254043E-2</v>
      </c>
      <c r="D22" s="7">
        <f t="shared" si="4"/>
        <v>0.1123544132268651</v>
      </c>
      <c r="E22" s="7">
        <f t="shared" si="4"/>
        <v>0.88764558677313499</v>
      </c>
      <c r="F22" s="31">
        <f t="shared" si="4"/>
        <v>78218.338594289089</v>
      </c>
      <c r="G22" s="31">
        <f t="shared" si="4"/>
        <v>8701.31318820878</v>
      </c>
      <c r="H22" s="31">
        <f t="shared" si="4"/>
        <v>370611.39569182368</v>
      </c>
      <c r="I22" s="32">
        <f t="shared" si="4"/>
        <v>1245109.7886972246</v>
      </c>
      <c r="J22" s="30">
        <f t="shared" si="2"/>
        <v>0.90945751636891958</v>
      </c>
      <c r="K22" s="29">
        <f t="shared" si="1"/>
        <v>15.86378490299634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3.8858559266655227E-2</v>
      </c>
      <c r="D23" s="7">
        <f t="shared" si="4"/>
        <v>0.17748534039638933</v>
      </c>
      <c r="E23" s="7">
        <f t="shared" si="4"/>
        <v>0.82251465960361059</v>
      </c>
      <c r="F23" s="31">
        <f t="shared" si="4"/>
        <v>69517.025406080298</v>
      </c>
      <c r="G23" s="31">
        <f t="shared" si="4"/>
        <v>12211.675204030296</v>
      </c>
      <c r="H23" s="31">
        <f t="shared" si="4"/>
        <v>318429.21186979464</v>
      </c>
      <c r="I23" s="32">
        <f t="shared" si="4"/>
        <v>874498.3930054009</v>
      </c>
      <c r="J23" s="30">
        <f t="shared" si="2"/>
        <v>0.8577813245694752</v>
      </c>
      <c r="K23" s="29">
        <f t="shared" si="1"/>
        <v>12.52040286767709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6.0897473412712788E-2</v>
      </c>
      <c r="D24" s="7">
        <f t="shared" si="4"/>
        <v>0.26453411291128448</v>
      </c>
      <c r="E24" s="7">
        <f t="shared" si="4"/>
        <v>0.73546588708871552</v>
      </c>
      <c r="F24" s="31">
        <f t="shared" si="4"/>
        <v>57305.350202050009</v>
      </c>
      <c r="G24" s="31">
        <f t="shared" si="4"/>
        <v>14984.930366284107</v>
      </c>
      <c r="H24" s="31">
        <f t="shared" si="4"/>
        <v>249932.70840544012</v>
      </c>
      <c r="I24" s="32">
        <f t="shared" si="4"/>
        <v>556069.18113560625</v>
      </c>
      <c r="J24" s="30">
        <f t="shared" si="2"/>
        <v>0.78255936338617316</v>
      </c>
      <c r="K24" s="29">
        <f t="shared" si="1"/>
        <v>9.6427266899570832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9.6810256707421313E-2</v>
      </c>
      <c r="D25" s="7">
        <f t="shared" si="4"/>
        <v>0.38893584588596081</v>
      </c>
      <c r="E25" s="7">
        <f t="shared" si="4"/>
        <v>0.61106415411403914</v>
      </c>
      <c r="F25" s="31">
        <f t="shared" si="4"/>
        <v>42320.419835765904</v>
      </c>
      <c r="G25" s="31">
        <f t="shared" si="4"/>
        <v>16275.711806463756</v>
      </c>
      <c r="H25" s="31">
        <f t="shared" si="4"/>
        <v>170918.46826359694</v>
      </c>
      <c r="I25" s="32">
        <f t="shared" si="4"/>
        <v>306136.47273016616</v>
      </c>
      <c r="J25" s="30">
        <f t="shared" si="2"/>
        <v>0.68023454616224988</v>
      </c>
      <c r="K25" s="29">
        <f t="shared" si="1"/>
        <v>7.1765988976562696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0.15438039236381046</v>
      </c>
      <c r="D26" s="7">
        <f t="shared" si="5"/>
        <v>0.54843386814855855</v>
      </c>
      <c r="E26" s="7">
        <f t="shared" si="5"/>
        <v>0.45156613185144145</v>
      </c>
      <c r="F26" s="31">
        <f t="shared" si="5"/>
        <v>26044.708029302146</v>
      </c>
      <c r="G26" s="31">
        <f t="shared" si="5"/>
        <v>14147.370108913925</v>
      </c>
      <c r="H26" s="31">
        <f t="shared" si="5"/>
        <v>93147.366297424436</v>
      </c>
      <c r="I26" s="32">
        <f t="shared" si="5"/>
        <v>135218.00446656923</v>
      </c>
      <c r="J26" s="30">
        <f t="shared" si="2"/>
        <v>0.54024970828475438</v>
      </c>
      <c r="K26" s="29">
        <f t="shared" si="1"/>
        <v>5.1435617190763914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0.28618983211541144</v>
      </c>
      <c r="D27" s="7">
        <f t="shared" si="6"/>
        <v>1</v>
      </c>
      <c r="E27" s="7">
        <f t="shared" si="6"/>
        <v>0</v>
      </c>
      <c r="F27" s="31">
        <f t="shared" si="6"/>
        <v>11897.337920388221</v>
      </c>
      <c r="G27" s="31">
        <f t="shared" si="6"/>
        <v>11897.337920388221</v>
      </c>
      <c r="H27" s="31">
        <f t="shared" si="6"/>
        <v>42070.638169144775</v>
      </c>
      <c r="I27" s="32">
        <f t="shared" si="6"/>
        <v>42070.638169144775</v>
      </c>
      <c r="J27" s="30">
        <f t="shared" si="2"/>
        <v>0.30725404288967195</v>
      </c>
      <c r="K27" s="29">
        <f t="shared" si="1"/>
        <v>3.5000763909659343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4.2938110250213407E-3</v>
      </c>
      <c r="D29" s="7">
        <v>4.2772270386927996E-3</v>
      </c>
      <c r="E29" s="7">
        <v>0.99572277296130718</v>
      </c>
      <c r="F29" s="31">
        <v>100000</v>
      </c>
      <c r="G29" s="31">
        <v>427.72270386927994</v>
      </c>
      <c r="H29" s="31">
        <v>99613.769999846263</v>
      </c>
      <c r="I29" s="32">
        <v>8143193.5527225509</v>
      </c>
      <c r="J29" s="30"/>
      <c r="K29" s="29">
        <v>81.431935527225505</v>
      </c>
    </row>
    <row r="30" spans="1:11" ht="13.5" customHeight="1" x14ac:dyDescent="0.2">
      <c r="A30" s="6">
        <v>1</v>
      </c>
      <c r="B30" s="8">
        <v>4</v>
      </c>
      <c r="C30" s="7">
        <v>5.8205652747181358E-4</v>
      </c>
      <c r="D30" s="7">
        <v>2.324732393540281E-3</v>
      </c>
      <c r="E30" s="7">
        <v>0.99767526760645975</v>
      </c>
      <c r="F30" s="31">
        <v>99572.27729613072</v>
      </c>
      <c r="G30" s="31">
        <v>231.47889852889057</v>
      </c>
      <c r="H30" s="31">
        <v>397691.43992651138</v>
      </c>
      <c r="I30" s="32">
        <v>8043579.782722705</v>
      </c>
      <c r="J30" s="30">
        <v>0.99461041985271526</v>
      </c>
      <c r="K30" s="29">
        <v>80.781317864217115</v>
      </c>
    </row>
    <row r="31" spans="1:11" ht="13.5" customHeight="1" x14ac:dyDescent="0.2">
      <c r="A31" s="6">
        <v>5</v>
      </c>
      <c r="B31" s="8">
        <v>5</v>
      </c>
      <c r="C31" s="7">
        <v>1.3484236575399676E-4</v>
      </c>
      <c r="D31" s="7">
        <v>6.7396250129790082E-4</v>
      </c>
      <c r="E31" s="7">
        <v>0.99932603749870208</v>
      </c>
      <c r="F31" s="31">
        <v>99340.798397601829</v>
      </c>
      <c r="G31" s="31">
        <v>66.951972968978225</v>
      </c>
      <c r="H31" s="31">
        <v>496520.30795072095</v>
      </c>
      <c r="I31" s="32">
        <v>7645888.3427961934</v>
      </c>
      <c r="J31" s="30">
        <v>0.99842168961842792</v>
      </c>
      <c r="K31" s="29">
        <v>76.966246155927536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2.1732138823065336E-4</v>
      </c>
      <c r="D32" s="7">
        <v>1.0861264724426785E-3</v>
      </c>
      <c r="E32" s="7">
        <v>0.99891387352755734</v>
      </c>
      <c r="F32" s="31">
        <v>99273.846424632851</v>
      </c>
      <c r="G32" s="31">
        <v>107.8239526230027</v>
      </c>
      <c r="H32" s="31">
        <v>496149.75084074144</v>
      </c>
      <c r="I32" s="32">
        <v>7149368.0348454723</v>
      </c>
      <c r="J32" s="30">
        <v>0.99925369193556468</v>
      </c>
      <c r="K32" s="29">
        <v>72.016631694362331</v>
      </c>
    </row>
    <row r="33" spans="1:11" ht="13.5" customHeight="1" x14ac:dyDescent="0.2">
      <c r="A33" s="9">
        <f t="shared" si="7"/>
        <v>15</v>
      </c>
      <c r="B33" s="8">
        <v>5</v>
      </c>
      <c r="C33" s="7">
        <v>6.6667536104502085E-4</v>
      </c>
      <c r="D33" s="7">
        <v>3.3286371215047279E-3</v>
      </c>
      <c r="E33" s="7">
        <v>0.99667136287849523</v>
      </c>
      <c r="F33" s="31">
        <v>99166.022472009849</v>
      </c>
      <c r="G33" s="31">
        <v>330.08770359230402</v>
      </c>
      <c r="H33" s="31">
        <v>495125.09818105167</v>
      </c>
      <c r="I33" s="32">
        <v>6653218.2840047311</v>
      </c>
      <c r="J33" s="30">
        <v>0.99793479154639608</v>
      </c>
      <c r="K33" s="29">
        <v>67.09171264666422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1.226996279617586E-3</v>
      </c>
      <c r="D34" s="7">
        <v>6.1173409873581429E-3</v>
      </c>
      <c r="E34" s="7">
        <v>0.99388265901264183</v>
      </c>
      <c r="F34" s="31">
        <v>98835.934768417545</v>
      </c>
      <c r="G34" s="31">
        <v>604.61311478269636</v>
      </c>
      <c r="H34" s="31">
        <v>492758.71885376389</v>
      </c>
      <c r="I34" s="32">
        <v>6158093.1858236799</v>
      </c>
      <c r="J34" s="30">
        <v>0.99522064355860529</v>
      </c>
      <c r="K34" s="29">
        <v>62.306216865886952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1.5860620246510337E-3</v>
      </c>
      <c r="D35" s="7">
        <v>7.8997209004200274E-3</v>
      </c>
      <c r="E35" s="7">
        <v>0.99210027909957998</v>
      </c>
      <c r="F35" s="31">
        <v>98231.321653634848</v>
      </c>
      <c r="G35" s="31">
        <v>776.00002474310168</v>
      </c>
      <c r="H35" s="31">
        <v>489262.09232822258</v>
      </c>
      <c r="I35" s="32">
        <v>5665334.4669699157</v>
      </c>
      <c r="J35" s="30">
        <v>0.9929039783736856</v>
      </c>
      <c r="K35" s="29">
        <v>57.673401636048148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1.7307331323006942E-3</v>
      </c>
      <c r="D36" s="7">
        <v>8.6165862891132202E-3</v>
      </c>
      <c r="E36" s="7">
        <v>0.99138341371088678</v>
      </c>
      <c r="F36" s="31">
        <v>97455.321628891747</v>
      </c>
      <c r="G36" s="31">
        <v>839.73218814862776</v>
      </c>
      <c r="H36" s="31">
        <v>485188.71712610999</v>
      </c>
      <c r="I36" s="32">
        <v>5176072.3746416932</v>
      </c>
      <c r="J36" s="30">
        <v>0.99167445165692514</v>
      </c>
      <c r="K36" s="29">
        <v>53.112259937452066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1.8390986817968405E-3</v>
      </c>
      <c r="D37" s="7">
        <v>9.1539890109791616E-3</v>
      </c>
      <c r="E37" s="7">
        <v>0.99084601098902081</v>
      </c>
      <c r="F37" s="31">
        <v>96615.589440743119</v>
      </c>
      <c r="G37" s="31">
        <v>884.41804402983689</v>
      </c>
      <c r="H37" s="31">
        <v>480897.54659915296</v>
      </c>
      <c r="I37" s="32">
        <v>4690883.6575155836</v>
      </c>
      <c r="J37" s="30">
        <v>0.99115566711366521</v>
      </c>
      <c r="K37" s="29">
        <v>48.552036836587597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2.1286731258875376E-3</v>
      </c>
      <c r="D38" s="7">
        <v>1.0588640949207744E-2</v>
      </c>
      <c r="E38" s="7">
        <v>0.98941135905079225</v>
      </c>
      <c r="F38" s="31">
        <v>95731.171396713282</v>
      </c>
      <c r="G38" s="31">
        <v>1013.6630015668634</v>
      </c>
      <c r="H38" s="31">
        <v>476194.76623223809</v>
      </c>
      <c r="I38" s="32">
        <v>4209986.1109164301</v>
      </c>
      <c r="J38" s="30">
        <v>0.99022082686806712</v>
      </c>
      <c r="K38" s="29">
        <v>43.977171171029575</v>
      </c>
    </row>
    <row r="39" spans="1:11" ht="13.5" customHeight="1" x14ac:dyDescent="0.2">
      <c r="A39" s="9">
        <f t="shared" si="7"/>
        <v>45</v>
      </c>
      <c r="B39" s="8">
        <v>5</v>
      </c>
      <c r="C39" s="7">
        <v>2.6946261467893674E-3</v>
      </c>
      <c r="D39" s="7">
        <v>1.338681853131613E-2</v>
      </c>
      <c r="E39" s="7">
        <v>0.98661318146868382</v>
      </c>
      <c r="F39" s="31">
        <v>94717.508395146418</v>
      </c>
      <c r="G39" s="31">
        <v>1267.9660966242373</v>
      </c>
      <c r="H39" s="31">
        <v>470553.62323081889</v>
      </c>
      <c r="I39" s="32">
        <v>3733791.344684192</v>
      </c>
      <c r="J39" s="30">
        <v>0.9881537064213175</v>
      </c>
      <c r="K39" s="29">
        <v>39.420286786972973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3.7038303018128585E-3</v>
      </c>
      <c r="D40" s="7">
        <v>1.8357928423216256E-2</v>
      </c>
      <c r="E40" s="7">
        <v>0.98164207157678374</v>
      </c>
      <c r="F40" s="31">
        <v>93449.542298522181</v>
      </c>
      <c r="G40" s="31">
        <v>1715.5400086985901</v>
      </c>
      <c r="H40" s="31">
        <v>463179.97016734548</v>
      </c>
      <c r="I40" s="32">
        <v>3263237.7214533729</v>
      </c>
      <c r="J40" s="30">
        <v>0.98432983468951751</v>
      </c>
      <c r="K40" s="29">
        <v>34.91978281743792</v>
      </c>
    </row>
    <row r="41" spans="1:11" ht="13.5" customHeight="1" x14ac:dyDescent="0.2">
      <c r="A41" s="9">
        <f t="shared" si="7"/>
        <v>55</v>
      </c>
      <c r="B41" s="8">
        <v>5</v>
      </c>
      <c r="C41" s="7">
        <v>5.2944884974307953E-3</v>
      </c>
      <c r="D41" s="7">
        <v>2.6145780746848448E-2</v>
      </c>
      <c r="E41" s="7">
        <v>0.97385421925315152</v>
      </c>
      <c r="F41" s="31">
        <v>91734.002289823591</v>
      </c>
      <c r="G41" s="31">
        <v>2398.457110900621</v>
      </c>
      <c r="H41" s="31">
        <v>453010.16558341694</v>
      </c>
      <c r="I41" s="32">
        <v>2800057.7512860275</v>
      </c>
      <c r="J41" s="30">
        <v>0.97804351388456146</v>
      </c>
      <c r="K41" s="29">
        <v>30.523662779255503</v>
      </c>
    </row>
    <row r="42" spans="1:11" ht="13.5" customHeight="1" x14ac:dyDescent="0.2">
      <c r="A42" s="9">
        <f t="shared" si="7"/>
        <v>60</v>
      </c>
      <c r="B42" s="8">
        <v>5</v>
      </c>
      <c r="C42" s="7">
        <v>7.8692364911417401E-3</v>
      </c>
      <c r="D42" s="7">
        <v>3.8630708095864386E-2</v>
      </c>
      <c r="E42" s="7">
        <v>0.96136929190413567</v>
      </c>
      <c r="F42" s="31">
        <v>89335.54517892297</v>
      </c>
      <c r="G42" s="31">
        <v>3451.0953683918779</v>
      </c>
      <c r="H42" s="31">
        <v>438555.29977739451</v>
      </c>
      <c r="I42" s="32">
        <v>2347047.5857026107</v>
      </c>
      <c r="J42" s="30">
        <v>0.96809152000506105</v>
      </c>
      <c r="K42" s="29">
        <v>26.272270248106707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1.185504270734343E-2</v>
      </c>
      <c r="D43" s="7">
        <v>5.7664288141091757E-2</v>
      </c>
      <c r="E43" s="7">
        <v>0.94233571185890819</v>
      </c>
      <c r="F43" s="31">
        <v>85884.449810531092</v>
      </c>
      <c r="G43" s="31">
        <v>4952.4656607135985</v>
      </c>
      <c r="H43" s="31">
        <v>417751.81945535017</v>
      </c>
      <c r="I43" s="32">
        <v>1908492.285925216</v>
      </c>
      <c r="J43" s="30">
        <v>0.95256360980564148</v>
      </c>
      <c r="K43" s="29">
        <v>22.221627898129679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1.8158612714714122E-2</v>
      </c>
      <c r="D44" s="7">
        <v>8.7054552367270777E-2</v>
      </c>
      <c r="E44" s="7">
        <v>0.91294544763272922</v>
      </c>
      <c r="F44" s="31">
        <v>80931.984149817494</v>
      </c>
      <c r="G44" s="31">
        <v>7045.4976523574151</v>
      </c>
      <c r="H44" s="31">
        <v>387997.5724493739</v>
      </c>
      <c r="I44" s="32">
        <v>1490740.4664698658</v>
      </c>
      <c r="J44" s="30">
        <v>0.92877530241575301</v>
      </c>
      <c r="K44" s="29">
        <v>18.419670321072037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2.8042025804841032E-2</v>
      </c>
      <c r="D45" s="7">
        <v>0.13145119420633661</v>
      </c>
      <c r="E45" s="7">
        <v>0.86854880579366345</v>
      </c>
      <c r="F45" s="31">
        <v>73886.486497460079</v>
      </c>
      <c r="G45" s="31">
        <v>9712.466885801492</v>
      </c>
      <c r="H45" s="31">
        <v>346353.96719893115</v>
      </c>
      <c r="I45" s="32">
        <v>1102742.8940204917</v>
      </c>
      <c r="J45" s="30">
        <v>0.89267044897329495</v>
      </c>
      <c r="K45" s="29">
        <v>14.924825178395777</v>
      </c>
    </row>
    <row r="46" spans="1:11" ht="13.5" customHeight="1" x14ac:dyDescent="0.2">
      <c r="A46" s="9">
        <f t="shared" si="7"/>
        <v>80</v>
      </c>
      <c r="B46" s="8">
        <v>5</v>
      </c>
      <c r="C46" s="7">
        <v>4.4276354057041924E-2</v>
      </c>
      <c r="D46" s="7">
        <v>0.20004714444573599</v>
      </c>
      <c r="E46" s="7">
        <v>0.79995285555426399</v>
      </c>
      <c r="F46" s="31">
        <v>64174.019611658587</v>
      </c>
      <c r="G46" s="31">
        <v>12837.829370916959</v>
      </c>
      <c r="H46" s="31">
        <v>289947.75302360673</v>
      </c>
      <c r="I46" s="32">
        <v>756388.92682156048</v>
      </c>
      <c r="J46" s="30">
        <v>0.83714286678596905</v>
      </c>
      <c r="K46" s="29">
        <v>11.786528744790457</v>
      </c>
    </row>
    <row r="47" spans="1:11" ht="13.5" customHeight="1" x14ac:dyDescent="0.2">
      <c r="A47" s="9">
        <v>85</v>
      </c>
      <c r="B47" s="8">
        <v>5</v>
      </c>
      <c r="C47" s="7">
        <v>6.831050913959312E-2</v>
      </c>
      <c r="D47" s="7">
        <v>0.29234152122024204</v>
      </c>
      <c r="E47" s="7">
        <v>0.70765847877975796</v>
      </c>
      <c r="F47" s="31">
        <v>51336.190240741627</v>
      </c>
      <c r="G47" s="31">
        <v>15007.69994863015</v>
      </c>
      <c r="H47" s="31">
        <v>219698.25928191788</v>
      </c>
      <c r="I47" s="32">
        <v>466441.17379795376</v>
      </c>
      <c r="J47" s="30">
        <v>0.75771671617000136</v>
      </c>
      <c r="K47" s="29">
        <v>9.0860106994806742</v>
      </c>
    </row>
    <row r="48" spans="1:11" ht="13.5" customHeight="1" x14ac:dyDescent="0.2">
      <c r="A48" s="9">
        <v>90</v>
      </c>
      <c r="B48" s="8">
        <v>5</v>
      </c>
      <c r="C48" s="7">
        <v>0.10611266953212738</v>
      </c>
      <c r="D48" s="7">
        <v>0.41821536939512555</v>
      </c>
      <c r="E48" s="7">
        <v>0.5817846306048744</v>
      </c>
      <c r="F48" s="31">
        <v>36328.490292111477</v>
      </c>
      <c r="G48" s="31">
        <v>15193.132987082634</v>
      </c>
      <c r="H48" s="31">
        <v>143179.25516408443</v>
      </c>
      <c r="I48" s="32">
        <v>246742.91451603585</v>
      </c>
      <c r="J48" s="30">
        <v>0.65170864635916892</v>
      </c>
      <c r="K48" s="29">
        <v>6.7919947273342833</v>
      </c>
    </row>
    <row r="49" spans="1:12" ht="13.5" customHeight="1" x14ac:dyDescent="0.2">
      <c r="A49" s="9">
        <v>95</v>
      </c>
      <c r="B49" s="8">
        <v>5</v>
      </c>
      <c r="C49" s="7">
        <v>0.1655926445206613</v>
      </c>
      <c r="D49" s="7">
        <v>0.57489982483156776</v>
      </c>
      <c r="E49" s="7">
        <v>0.42510017516843224</v>
      </c>
      <c r="F49" s="31">
        <v>21135.357305028843</v>
      </c>
      <c r="G49" s="31">
        <v>12150.713212413677</v>
      </c>
      <c r="H49" s="31">
        <v>73377.131258373076</v>
      </c>
      <c r="I49" s="32">
        <v>103563.65935195141</v>
      </c>
      <c r="J49" s="30">
        <v>0.5124843761359309</v>
      </c>
      <c r="K49" s="29">
        <v>4.9000193305135173</v>
      </c>
    </row>
    <row r="50" spans="1:12" ht="13.5" customHeight="1" x14ac:dyDescent="0.2">
      <c r="A50" s="9" t="s">
        <v>3</v>
      </c>
      <c r="B50" s="33" t="s">
        <v>10</v>
      </c>
      <c r="C50" s="7">
        <v>0.29763754429667238</v>
      </c>
      <c r="D50" s="7">
        <v>1</v>
      </c>
      <c r="E50" s="7">
        <v>0</v>
      </c>
      <c r="F50" s="31">
        <v>8984.6440926151663</v>
      </c>
      <c r="G50" s="31">
        <v>8984.6440926151663</v>
      </c>
      <c r="H50" s="31">
        <v>30186.528093578334</v>
      </c>
      <c r="I50" s="32">
        <v>30186.528093578334</v>
      </c>
      <c r="J50" s="30">
        <v>0.29147799800113511</v>
      </c>
      <c r="K50" s="29">
        <v>3.3597911928854067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3.4000011418113254E-3</v>
      </c>
      <c r="D52" s="7">
        <v>3.3899013624526558E-3</v>
      </c>
      <c r="E52" s="7">
        <v>0.99661009863754735</v>
      </c>
      <c r="F52" s="31">
        <v>100000</v>
      </c>
      <c r="G52" s="31">
        <v>338.9901362452656</v>
      </c>
      <c r="H52" s="31">
        <v>99702.947765679608</v>
      </c>
      <c r="I52" s="32">
        <v>8605934.3550581969</v>
      </c>
      <c r="J52" s="30"/>
      <c r="K52" s="29">
        <v>86.059343550581971</v>
      </c>
      <c r="L52" s="28"/>
    </row>
    <row r="53" spans="1:12" ht="13.5" customHeight="1" x14ac:dyDescent="0.2">
      <c r="A53" s="6">
        <v>1</v>
      </c>
      <c r="B53" s="8">
        <v>4</v>
      </c>
      <c r="C53" s="7">
        <v>6.2920169667118658E-4</v>
      </c>
      <c r="D53" s="7">
        <v>2.5127765438090954E-3</v>
      </c>
      <c r="E53" s="7">
        <v>0.9974872234561909</v>
      </c>
      <c r="F53" s="31">
        <v>99661.009863754734</v>
      </c>
      <c r="G53" s="31">
        <v>250.4258479179698</v>
      </c>
      <c r="H53" s="31">
        <v>398005.67805658578</v>
      </c>
      <c r="I53" s="32">
        <v>8506231.4072925169</v>
      </c>
      <c r="J53" s="30">
        <v>0.99541725164453077</v>
      </c>
      <c r="K53" s="29">
        <v>85.351647739886189</v>
      </c>
    </row>
    <row r="54" spans="1:12" ht="13.5" customHeight="1" x14ac:dyDescent="0.2">
      <c r="A54" s="6">
        <v>5</v>
      </c>
      <c r="B54" s="8">
        <v>5</v>
      </c>
      <c r="C54" s="7">
        <v>1.6886662513171936E-4</v>
      </c>
      <c r="D54" s="7">
        <v>8.4395034846854503E-4</v>
      </c>
      <c r="E54" s="7">
        <v>0.99915604965153149</v>
      </c>
      <c r="F54" s="31">
        <v>99410.584015836765</v>
      </c>
      <c r="G54" s="31">
        <v>83.897597021627007</v>
      </c>
      <c r="H54" s="31">
        <v>496827.58186340966</v>
      </c>
      <c r="I54" s="32">
        <v>8108225.7292359313</v>
      </c>
      <c r="J54" s="30">
        <v>0.99822979969977377</v>
      </c>
      <c r="K54" s="29">
        <v>81.563002667243538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2.3757863347167524E-4</v>
      </c>
      <c r="D55" s="7">
        <v>1.1872676341993158E-3</v>
      </c>
      <c r="E55" s="7">
        <v>0.9988127323658007</v>
      </c>
      <c r="F55" s="31">
        <v>99326.686418815138</v>
      </c>
      <c r="G55" s="31">
        <v>117.92735999732395</v>
      </c>
      <c r="H55" s="31">
        <v>496371.90968767635</v>
      </c>
      <c r="I55" s="32">
        <v>7611398.1473725215</v>
      </c>
      <c r="J55" s="30">
        <v>0.99908283639562789</v>
      </c>
      <c r="K55" s="29">
        <v>76.629941275587726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3.8241158002255183E-4</v>
      </c>
      <c r="D56" s="7">
        <v>1.9103199501990767E-3</v>
      </c>
      <c r="E56" s="7">
        <v>0.99808968004980092</v>
      </c>
      <c r="F56" s="31">
        <v>99208.759058817814</v>
      </c>
      <c r="G56" s="31">
        <v>189.52047166455304</v>
      </c>
      <c r="H56" s="31">
        <v>495592.9202075327</v>
      </c>
      <c r="I56" s="32">
        <v>7115026.237684845</v>
      </c>
      <c r="J56" s="30">
        <v>0.9984306334324321</v>
      </c>
      <c r="K56" s="29">
        <v>71.717722358230134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5.0812476994101696E-4</v>
      </c>
      <c r="D57" s="7">
        <v>2.5375328917225386E-3</v>
      </c>
      <c r="E57" s="7">
        <v>0.99746246710827746</v>
      </c>
      <c r="F57" s="31">
        <v>99019.238587153261</v>
      </c>
      <c r="G57" s="31">
        <v>251.26457482822298</v>
      </c>
      <c r="H57" s="31">
        <v>494493.85208556103</v>
      </c>
      <c r="I57" s="32">
        <v>6619433.3174773119</v>
      </c>
      <c r="J57" s="30">
        <v>0.99778231674191098</v>
      </c>
      <c r="K57" s="29">
        <v>66.849971903703533</v>
      </c>
    </row>
    <row r="58" spans="1:12" ht="13.5" customHeight="1" x14ac:dyDescent="0.2">
      <c r="A58" s="9">
        <f t="shared" si="8"/>
        <v>25</v>
      </c>
      <c r="B58" s="8">
        <v>5</v>
      </c>
      <c r="C58" s="7">
        <v>6.3380578622474057E-4</v>
      </c>
      <c r="D58" s="7">
        <v>3.1641750068238583E-3</v>
      </c>
      <c r="E58" s="7">
        <v>0.99683582499317613</v>
      </c>
      <c r="F58" s="31">
        <v>98767.974012325038</v>
      </c>
      <c r="G58" s="31">
        <v>312.51915484442725</v>
      </c>
      <c r="H58" s="31">
        <v>493083.46758073207</v>
      </c>
      <c r="I58" s="32">
        <v>6124939.4653917504</v>
      </c>
      <c r="J58" s="30">
        <v>0.99714782196203133</v>
      </c>
      <c r="K58" s="29">
        <v>62.013416055567092</v>
      </c>
    </row>
    <row r="59" spans="1:12" ht="13.5" customHeight="1" x14ac:dyDescent="0.2">
      <c r="A59" s="9">
        <f t="shared" si="8"/>
        <v>30</v>
      </c>
      <c r="B59" s="8">
        <v>5</v>
      </c>
      <c r="C59" s="7">
        <v>7.8520160955392905E-4</v>
      </c>
      <c r="D59" s="7">
        <v>3.9185822090809898E-3</v>
      </c>
      <c r="E59" s="7">
        <v>0.99608141779091897</v>
      </c>
      <c r="F59" s="31">
        <v>98455.45485748061</v>
      </c>
      <c r="G59" s="31">
        <v>385.80579379150004</v>
      </c>
      <c r="H59" s="31">
        <v>491346.15759470395</v>
      </c>
      <c r="I59" s="32">
        <v>5631855.9978110185</v>
      </c>
      <c r="J59" s="30">
        <v>0.99647664117689427</v>
      </c>
      <c r="K59" s="29">
        <v>57.202071799509973</v>
      </c>
    </row>
    <row r="60" spans="1:12" ht="13.5" customHeight="1" x14ac:dyDescent="0.2">
      <c r="A60" s="9">
        <f t="shared" si="8"/>
        <v>35</v>
      </c>
      <c r="B60" s="8">
        <v>5</v>
      </c>
      <c r="C60" s="7">
        <v>9.7907411654789777E-4</v>
      </c>
      <c r="D60" s="7">
        <v>4.8838391614566259E-3</v>
      </c>
      <c r="E60" s="7">
        <v>0.99511616083854337</v>
      </c>
      <c r="F60" s="31">
        <v>98069.64906368911</v>
      </c>
      <c r="G60" s="31">
        <v>478.956392647553</v>
      </c>
      <c r="H60" s="31">
        <v>489193.19237679162</v>
      </c>
      <c r="I60" s="32">
        <v>5140509.8402163144</v>
      </c>
      <c r="J60" s="30">
        <v>0.99561823129247251</v>
      </c>
      <c r="K60" s="29">
        <v>52.416929083512137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1.2514953385924E-3</v>
      </c>
      <c r="D61" s="7">
        <v>6.238764951877601E-3</v>
      </c>
      <c r="E61" s="7">
        <v>0.99376123504812242</v>
      </c>
      <c r="F61" s="31">
        <v>97590.692671041557</v>
      </c>
      <c r="G61" s="31">
        <v>608.84539306555234</v>
      </c>
      <c r="H61" s="31">
        <v>486494.33544861758</v>
      </c>
      <c r="I61" s="32">
        <v>4651316.6478395229</v>
      </c>
      <c r="J61" s="30">
        <v>0.99448304479655292</v>
      </c>
      <c r="K61" s="29">
        <v>47.661477959974818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1.6616563701568935E-3</v>
      </c>
      <c r="D62" s="7">
        <v>8.2755080002746111E-3</v>
      </c>
      <c r="E62" s="7">
        <v>0.99172449199972534</v>
      </c>
      <c r="F62" s="31">
        <v>96981.847277976005</v>
      </c>
      <c r="G62" s="31">
        <v>802.574053030301</v>
      </c>
      <c r="H62" s="31">
        <v>482996.40493932087</v>
      </c>
      <c r="I62" s="32">
        <v>4164822.3123909053</v>
      </c>
      <c r="J62" s="30">
        <v>0.99280992551316938</v>
      </c>
      <c r="K62" s="29">
        <v>42.944349167256078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2.3087478715059563E-3</v>
      </c>
      <c r="D63" s="7">
        <v>1.1481164808282318E-2</v>
      </c>
      <c r="E63" s="7">
        <v>0.98851883519171768</v>
      </c>
      <c r="F63" s="31">
        <v>96179.273224945704</v>
      </c>
      <c r="G63" s="31">
        <v>1104.2500870364165</v>
      </c>
      <c r="H63" s="31">
        <v>478289.59613339388</v>
      </c>
      <c r="I63" s="32">
        <v>3681825.9074515845</v>
      </c>
      <c r="J63" s="30">
        <v>0.99025498169801429</v>
      </c>
      <c r="K63" s="29">
        <v>38.280866386258381</v>
      </c>
    </row>
    <row r="64" spans="1:12" ht="13.5" customHeight="1" x14ac:dyDescent="0.2">
      <c r="A64" s="9">
        <f t="shared" si="8"/>
        <v>55</v>
      </c>
      <c r="B64" s="8">
        <v>5</v>
      </c>
      <c r="C64" s="7">
        <v>3.3749668297709335E-3</v>
      </c>
      <c r="D64" s="7">
        <v>1.6741873810994561E-2</v>
      </c>
      <c r="E64" s="7">
        <v>0.98325812618900543</v>
      </c>
      <c r="F64" s="31">
        <v>95075.023137909287</v>
      </c>
      <c r="G64" s="31">
        <v>1591.7340399522654</v>
      </c>
      <c r="H64" s="31">
        <v>471629.53600355831</v>
      </c>
      <c r="I64" s="32">
        <v>3203536.3113181908</v>
      </c>
      <c r="J64" s="30">
        <v>0.98607525611328983</v>
      </c>
      <c r="K64" s="29">
        <v>33.694825471368659</v>
      </c>
    </row>
    <row r="65" spans="1:11" ht="13.5" customHeight="1" x14ac:dyDescent="0.2">
      <c r="A65" s="9">
        <f t="shared" si="8"/>
        <v>60</v>
      </c>
      <c r="B65" s="8">
        <v>5</v>
      </c>
      <c r="C65" s="7">
        <v>4.9581587103251093E-3</v>
      </c>
      <c r="D65" s="7">
        <v>2.4505019076854082E-2</v>
      </c>
      <c r="E65" s="7">
        <v>0.9754949809231459</v>
      </c>
      <c r="F65" s="31">
        <v>93483.289097957022</v>
      </c>
      <c r="G65" s="31">
        <v>2290.8097827125021</v>
      </c>
      <c r="H65" s="31">
        <v>462028.32877092238</v>
      </c>
      <c r="I65" s="32">
        <v>2731906.7753146323</v>
      </c>
      <c r="J65" s="30">
        <v>0.97964248101593987</v>
      </c>
      <c r="K65" s="29">
        <v>29.223477283217832</v>
      </c>
    </row>
    <row r="66" spans="1:11" ht="13.5" customHeight="1" x14ac:dyDescent="0.2">
      <c r="A66" s="9">
        <f t="shared" si="8"/>
        <v>65</v>
      </c>
      <c r="B66" s="8">
        <v>5</v>
      </c>
      <c r="C66" s="7">
        <v>7.5520063367546164E-3</v>
      </c>
      <c r="D66" s="7">
        <v>3.7104461422546545E-2</v>
      </c>
      <c r="E66" s="7">
        <v>0.96289553857745347</v>
      </c>
      <c r="F66" s="31">
        <v>91192.47931524452</v>
      </c>
      <c r="G66" s="31">
        <v>3383.6478307788639</v>
      </c>
      <c r="H66" s="31">
        <v>448046.21181408403</v>
      </c>
      <c r="I66" s="32">
        <v>2269878.4465437098</v>
      </c>
      <c r="J66" s="30">
        <v>0.96973753320703671</v>
      </c>
      <c r="K66" s="29">
        <v>24.891070662712615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1.1801392176202373E-2</v>
      </c>
      <c r="D67" s="7">
        <v>5.7419729876966551E-2</v>
      </c>
      <c r="E67" s="7">
        <v>0.94258027012303347</v>
      </c>
      <c r="F67" s="31">
        <v>87808.831484465656</v>
      </c>
      <c r="G67" s="31">
        <v>5041.9593846500939</v>
      </c>
      <c r="H67" s="31">
        <v>427234.28807130537</v>
      </c>
      <c r="I67" s="32">
        <v>1821832.2347296258</v>
      </c>
      <c r="J67" s="30">
        <v>0.95354960449612169</v>
      </c>
      <c r="K67" s="29">
        <v>20.747710724882243</v>
      </c>
    </row>
    <row r="68" spans="1:11" ht="13.5" customHeight="1" x14ac:dyDescent="0.2">
      <c r="A68" s="9">
        <f t="shared" si="8"/>
        <v>75</v>
      </c>
      <c r="B68" s="8">
        <v>5</v>
      </c>
      <c r="C68" s="7">
        <v>1.9287868058660243E-2</v>
      </c>
      <c r="D68" s="7">
        <v>9.2302401710495058E-2</v>
      </c>
      <c r="E68" s="7">
        <v>0.90769759828950491</v>
      </c>
      <c r="F68" s="31">
        <v>82766.872099815562</v>
      </c>
      <c r="G68" s="31">
        <v>7639.5810768783413</v>
      </c>
      <c r="H68" s="31">
        <v>396082.19289161783</v>
      </c>
      <c r="I68" s="32">
        <v>1394597.9466583205</v>
      </c>
      <c r="J68" s="30">
        <v>0.92708428127264852</v>
      </c>
      <c r="K68" s="29">
        <v>16.849711862693773</v>
      </c>
    </row>
    <row r="69" spans="1:11" ht="13.5" customHeight="1" x14ac:dyDescent="0.2">
      <c r="A69" s="9">
        <f t="shared" si="8"/>
        <v>80</v>
      </c>
      <c r="B69" s="8">
        <v>5</v>
      </c>
      <c r="C69" s="7">
        <v>3.3169763670845342E-2</v>
      </c>
      <c r="D69" s="7">
        <v>0.15379498362296712</v>
      </c>
      <c r="E69" s="7">
        <v>0.84620501637703294</v>
      </c>
      <c r="F69" s="31">
        <v>75127.291022937221</v>
      </c>
      <c r="G69" s="31">
        <v>11554.200492510514</v>
      </c>
      <c r="H69" s="31">
        <v>348335.327534037</v>
      </c>
      <c r="I69" s="32">
        <v>998515.75376670272</v>
      </c>
      <c r="J69" s="30">
        <v>0.87945212833477204</v>
      </c>
      <c r="K69" s="29">
        <v>13.290985741278019</v>
      </c>
    </row>
    <row r="70" spans="1:11" ht="13.5" customHeight="1" x14ac:dyDescent="0.2">
      <c r="A70" s="9">
        <v>85</v>
      </c>
      <c r="B70" s="8">
        <v>5</v>
      </c>
      <c r="C70" s="7">
        <v>5.3113633930736343E-2</v>
      </c>
      <c r="D70" s="7">
        <v>0.23533576412930818</v>
      </c>
      <c r="E70" s="7">
        <v>0.76466423587069188</v>
      </c>
      <c r="F70" s="31">
        <v>63573.090530426707</v>
      </c>
      <c r="G70" s="31">
        <v>14961.021838039655</v>
      </c>
      <c r="H70" s="31">
        <v>281679.49979754363</v>
      </c>
      <c r="I70" s="32">
        <v>650180.42623266578</v>
      </c>
      <c r="J70" s="30">
        <v>0.80864465224251414</v>
      </c>
      <c r="K70" s="29">
        <v>10.227289892749244</v>
      </c>
    </row>
    <row r="71" spans="1:11" ht="13.5" customHeight="1" x14ac:dyDescent="0.2">
      <c r="A71" s="9">
        <v>90</v>
      </c>
      <c r="B71" s="8">
        <v>5</v>
      </c>
      <c r="C71" s="7">
        <v>8.7042532540110018E-2</v>
      </c>
      <c r="D71" s="7">
        <v>0.3581917459651035</v>
      </c>
      <c r="E71" s="7">
        <v>0.6418082540348965</v>
      </c>
      <c r="F71" s="31">
        <v>48612.068692387053</v>
      </c>
      <c r="G71" s="31">
        <v>17412.441759901663</v>
      </c>
      <c r="H71" s="31">
        <v>200045.21067764022</v>
      </c>
      <c r="I71" s="32">
        <v>368500.92643512215</v>
      </c>
      <c r="J71" s="30">
        <v>0.71018732574227861</v>
      </c>
      <c r="K71" s="29">
        <v>7.5804411609586912</v>
      </c>
    </row>
    <row r="72" spans="1:11" ht="13.5" customHeight="1" x14ac:dyDescent="0.2">
      <c r="A72" s="9">
        <v>95</v>
      </c>
      <c r="B72" s="8">
        <v>5</v>
      </c>
      <c r="C72" s="7">
        <v>0.14260729774564934</v>
      </c>
      <c r="D72" s="7">
        <v>0.52064407107386135</v>
      </c>
      <c r="E72" s="7">
        <v>0.47935592892613865</v>
      </c>
      <c r="F72" s="31">
        <v>31199.626932485389</v>
      </c>
      <c r="G72" s="31">
        <v>16243.900782114881</v>
      </c>
      <c r="H72" s="31">
        <v>113906.5183822996</v>
      </c>
      <c r="I72" s="32">
        <v>168455.71575748196</v>
      </c>
      <c r="J72" s="30">
        <v>0.56940387623602007</v>
      </c>
      <c r="K72" s="29">
        <v>5.3992862197363021</v>
      </c>
    </row>
    <row r="73" spans="1:11" ht="13.5" customHeight="1" x14ac:dyDescent="0.2">
      <c r="A73" s="9" t="s">
        <v>3</v>
      </c>
      <c r="B73" s="33" t="s">
        <v>10</v>
      </c>
      <c r="C73" s="7">
        <v>0.27416949964464093</v>
      </c>
      <c r="D73" s="7">
        <v>1</v>
      </c>
      <c r="E73" s="7">
        <v>0</v>
      </c>
      <c r="F73" s="31">
        <v>14955.726150370509</v>
      </c>
      <c r="G73" s="31">
        <v>14955.726150370509</v>
      </c>
      <c r="H73" s="31">
        <v>54549.197375182361</v>
      </c>
      <c r="I73" s="32">
        <v>54549.197375182361</v>
      </c>
      <c r="J73" s="30">
        <v>0.32381921343478998</v>
      </c>
      <c r="K73" s="29">
        <v>3.6473787248258072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0.11003551160586506</v>
      </c>
      <c r="E75" s="37" t="s">
        <v>6</v>
      </c>
      <c r="F75" s="16" t="s">
        <v>8</v>
      </c>
      <c r="G75" s="17">
        <f>+(H29-F30)/G29</f>
        <v>9.7008420035201062E-2</v>
      </c>
      <c r="H75" s="37" t="s">
        <v>7</v>
      </c>
      <c r="I75" s="14" t="s">
        <v>8</v>
      </c>
      <c r="J75" s="15">
        <f>(H52-F53)/G52</f>
        <v>0.12371422481311002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1.4340674117262524</v>
      </c>
      <c r="E76" s="38"/>
      <c r="F76" s="19" t="s">
        <v>9</v>
      </c>
      <c r="G76" s="17">
        <f>+(H30-4*F31)/G30</f>
        <v>1.4180399949634688</v>
      </c>
      <c r="H76" s="38"/>
      <c r="I76" s="18" t="s">
        <v>9</v>
      </c>
      <c r="J76" s="15">
        <f>(H53-4*F54)/G53</f>
        <v>1.4508965278925043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O20" sqref="O20"/>
    </sheetView>
  </sheetViews>
  <sheetFormatPr baseColWidth="10" defaultRowHeight="12.75" x14ac:dyDescent="0.2"/>
  <cols>
    <col min="1" max="3" width="12.28515625" style="4" customWidth="1"/>
    <col min="4" max="7" width="12.28515625" style="25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7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3.7104569180825397E-3</v>
      </c>
      <c r="D6" s="7">
        <f t="shared" si="0"/>
        <v>3.6979944363201016E-3</v>
      </c>
      <c r="E6" s="7">
        <f t="shared" si="0"/>
        <v>0.99630200556367976</v>
      </c>
      <c r="F6" s="31">
        <f t="shared" si="0"/>
        <v>100000</v>
      </c>
      <c r="G6" s="31">
        <f t="shared" si="0"/>
        <v>369.79944363201014</v>
      </c>
      <c r="H6" s="31">
        <f t="shared" si="0"/>
        <v>99668.865011950067</v>
      </c>
      <c r="I6" s="32">
        <f t="shared" si="0"/>
        <v>8444716.6158700883</v>
      </c>
      <c r="J6" s="30"/>
      <c r="K6" s="29">
        <f t="shared" ref="K6:K27" si="1">+K29*0.5122+K52*0.4878</f>
        <v>84.447166158700895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5.663761376374939E-4</v>
      </c>
      <c r="D7" s="7">
        <f t="shared" si="0"/>
        <v>2.262209715968775E-3</v>
      </c>
      <c r="E7" s="7">
        <f t="shared" si="0"/>
        <v>0.9977377902840312</v>
      </c>
      <c r="F7" s="31">
        <f t="shared" si="0"/>
        <v>99630.200556367985</v>
      </c>
      <c r="G7" s="31">
        <f t="shared" si="0"/>
        <v>225.38845308382542</v>
      </c>
      <c r="H7" s="31">
        <f t="shared" si="0"/>
        <v>397942.12684779044</v>
      </c>
      <c r="I7" s="32">
        <f t="shared" si="0"/>
        <v>8345047.7508581392</v>
      </c>
      <c r="J7" s="30">
        <f t="shared" ref="J7:J27" si="2">+J30*0.5122+J53*0.4878</f>
        <v>0.9952219837194809</v>
      </c>
      <c r="K7" s="29">
        <f t="shared" si="1"/>
        <v>83.759319605451779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1.4190661689638068E-4</v>
      </c>
      <c r="D8" s="7">
        <f t="shared" si="0"/>
        <v>7.0925676445911104E-4</v>
      </c>
      <c r="E8" s="7">
        <f t="shared" si="0"/>
        <v>0.9992907432355409</v>
      </c>
      <c r="F8" s="31">
        <f t="shared" si="0"/>
        <v>99404.812103284174</v>
      </c>
      <c r="G8" s="31">
        <f t="shared" si="0"/>
        <v>70.506138009626014</v>
      </c>
      <c r="H8" s="31">
        <f t="shared" si="0"/>
        <v>496832.8460693896</v>
      </c>
      <c r="I8" s="32">
        <f t="shared" si="0"/>
        <v>7947105.6240103487</v>
      </c>
      <c r="J8" s="30">
        <f t="shared" si="2"/>
        <v>0.99843627312827476</v>
      </c>
      <c r="K8" s="29">
        <f t="shared" si="1"/>
        <v>79.946196464215902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2.1263028764929032E-4</v>
      </c>
      <c r="D9" s="7">
        <f t="shared" si="0"/>
        <v>1.0626682352533759E-3</v>
      </c>
      <c r="E9" s="7">
        <f t="shared" si="0"/>
        <v>0.99893733176474653</v>
      </c>
      <c r="F9" s="31">
        <f t="shared" si="0"/>
        <v>99334.305965274543</v>
      </c>
      <c r="G9" s="31">
        <f t="shared" si="0"/>
        <v>105.5606138603992</v>
      </c>
      <c r="H9" s="31">
        <f t="shared" si="0"/>
        <v>496446.78218523093</v>
      </c>
      <c r="I9" s="32">
        <f t="shared" si="0"/>
        <v>7450272.7779409587</v>
      </c>
      <c r="J9" s="30">
        <f t="shared" si="2"/>
        <v>0.99922297314394926</v>
      </c>
      <c r="K9" s="29">
        <f t="shared" si="1"/>
        <v>75.001496242766265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4.9340693210418946E-4</v>
      </c>
      <c r="D10" s="7">
        <f t="shared" si="0"/>
        <v>2.464178637489268E-3</v>
      </c>
      <c r="E10" s="7">
        <f t="shared" si="0"/>
        <v>0.99753582136251073</v>
      </c>
      <c r="F10" s="31">
        <f t="shared" si="0"/>
        <v>99228.745351414138</v>
      </c>
      <c r="G10" s="31">
        <f t="shared" si="0"/>
        <v>244.50546469295395</v>
      </c>
      <c r="H10" s="31">
        <f t="shared" si="0"/>
        <v>495600.38365065679</v>
      </c>
      <c r="I10" s="32">
        <f t="shared" si="0"/>
        <v>6953825.9957557274</v>
      </c>
      <c r="J10" s="30">
        <f t="shared" si="2"/>
        <v>0.99829504348559772</v>
      </c>
      <c r="K10" s="29">
        <f t="shared" si="1"/>
        <v>70.078342095187665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8.1836557768989846E-4</v>
      </c>
      <c r="D11" s="7">
        <f t="shared" si="0"/>
        <v>4.0826534917712065E-3</v>
      </c>
      <c r="E11" s="7">
        <f t="shared" si="0"/>
        <v>0.99591734650822872</v>
      </c>
      <c r="F11" s="31">
        <f t="shared" si="0"/>
        <v>98984.239886721189</v>
      </c>
      <c r="G11" s="31">
        <f t="shared" si="0"/>
        <v>403.9807838132873</v>
      </c>
      <c r="H11" s="31">
        <f t="shared" si="0"/>
        <v>493966.38818231085</v>
      </c>
      <c r="I11" s="32">
        <f t="shared" si="0"/>
        <v>6458225.6121050697</v>
      </c>
      <c r="J11" s="30">
        <f t="shared" si="2"/>
        <v>0.99670250140125161</v>
      </c>
      <c r="K11" s="29">
        <f t="shared" si="1"/>
        <v>65.243176422371079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1.047214044293431E-3</v>
      </c>
      <c r="D12" s="7">
        <f t="shared" si="0"/>
        <v>5.2203817799179771E-3</v>
      </c>
      <c r="E12" s="7">
        <f t="shared" si="0"/>
        <v>0.99477961822008198</v>
      </c>
      <c r="F12" s="31">
        <f t="shared" si="0"/>
        <v>98580.259102907905</v>
      </c>
      <c r="G12" s="31">
        <f t="shared" si="0"/>
        <v>514.08538624412438</v>
      </c>
      <c r="H12" s="31">
        <f t="shared" si="0"/>
        <v>491649.31371866155</v>
      </c>
      <c r="I12" s="32">
        <f t="shared" si="0"/>
        <v>5964259.2239227593</v>
      </c>
      <c r="J12" s="30">
        <f t="shared" si="2"/>
        <v>0.99530608622529515</v>
      </c>
      <c r="K12" s="29">
        <f t="shared" si="1"/>
        <v>60.496387345878198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1.1856130416578832E-3</v>
      </c>
      <c r="D13" s="7">
        <f t="shared" si="0"/>
        <v>5.9083842831461481E-3</v>
      </c>
      <c r="E13" s="7">
        <f t="shared" si="0"/>
        <v>0.99409161571685389</v>
      </c>
      <c r="F13" s="31">
        <f t="shared" si="0"/>
        <v>98066.173716663776</v>
      </c>
      <c r="G13" s="31">
        <f t="shared" si="0"/>
        <v>578.40931079079428</v>
      </c>
      <c r="H13" s="31">
        <f t="shared" si="0"/>
        <v>488905.75269621599</v>
      </c>
      <c r="I13" s="32">
        <f t="shared" si="0"/>
        <v>5472609.9102040976</v>
      </c>
      <c r="J13" s="30">
        <f t="shared" si="2"/>
        <v>0.99441171371709203</v>
      </c>
      <c r="K13" s="29">
        <f t="shared" si="1"/>
        <v>55.796105436088702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1.3262543110659246E-3</v>
      </c>
      <c r="D14" s="7">
        <f t="shared" si="0"/>
        <v>6.6078525924302958E-3</v>
      </c>
      <c r="E14" s="7">
        <f t="shared" si="0"/>
        <v>0.99339214740756965</v>
      </c>
      <c r="F14" s="31">
        <f t="shared" si="0"/>
        <v>97487.764405872993</v>
      </c>
      <c r="G14" s="31">
        <f t="shared" si="0"/>
        <v>642.86052231173619</v>
      </c>
      <c r="H14" s="31">
        <f t="shared" si="0"/>
        <v>485865.91491431254</v>
      </c>
      <c r="I14" s="32">
        <f t="shared" si="0"/>
        <v>4983704.1575078815</v>
      </c>
      <c r="J14" s="30">
        <f t="shared" si="2"/>
        <v>0.99377036763363624</v>
      </c>
      <c r="K14" s="29">
        <f t="shared" si="1"/>
        <v>51.108630372810445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1.5894894879974831E-3</v>
      </c>
      <c r="D15" s="7">
        <f t="shared" si="0"/>
        <v>7.9150497937066078E-3</v>
      </c>
      <c r="E15" s="7">
        <f t="shared" si="0"/>
        <v>0.9920849502062935</v>
      </c>
      <c r="F15" s="31">
        <f t="shared" si="0"/>
        <v>96844.903883561245</v>
      </c>
      <c r="G15" s="31">
        <f t="shared" si="0"/>
        <v>764.8104791361593</v>
      </c>
      <c r="H15" s="31">
        <f t="shared" si="0"/>
        <v>482376.62802719255</v>
      </c>
      <c r="I15" s="32">
        <f t="shared" si="0"/>
        <v>4497838.2425935697</v>
      </c>
      <c r="J15" s="30">
        <f t="shared" si="2"/>
        <v>0.99280291026763012</v>
      </c>
      <c r="K15" s="29">
        <f t="shared" si="1"/>
        <v>46.428127758829973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2.0480292300471673E-3</v>
      </c>
      <c r="D16" s="7">
        <f t="shared" si="4"/>
        <v>1.018761829286865E-2</v>
      </c>
      <c r="E16" s="7">
        <f t="shared" si="4"/>
        <v>0.98981238170713137</v>
      </c>
      <c r="F16" s="31">
        <f t="shared" si="4"/>
        <v>96080.093404425075</v>
      </c>
      <c r="G16" s="31">
        <f t="shared" si="4"/>
        <v>976.36678964767225</v>
      </c>
      <c r="H16" s="31">
        <f t="shared" si="4"/>
        <v>478068.09871239023</v>
      </c>
      <c r="I16" s="32">
        <f t="shared" si="4"/>
        <v>4015461.6145663764</v>
      </c>
      <c r="J16" s="30">
        <f t="shared" si="2"/>
        <v>0.99104697527608354</v>
      </c>
      <c r="K16" s="29">
        <f t="shared" si="1"/>
        <v>41.774533101836546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2.8269526177613497E-3</v>
      </c>
      <c r="D17" s="7">
        <f t="shared" si="4"/>
        <v>1.4036015206555855E-2</v>
      </c>
      <c r="E17" s="7">
        <f t="shared" si="4"/>
        <v>0.98596398479344416</v>
      </c>
      <c r="F17" s="31">
        <f t="shared" si="4"/>
        <v>95103.726614777406</v>
      </c>
      <c r="G17" s="31">
        <f t="shared" si="4"/>
        <v>1330.8860755808271</v>
      </c>
      <c r="H17" s="31">
        <f t="shared" si="4"/>
        <v>472368.89798468538</v>
      </c>
      <c r="I17" s="32">
        <f t="shared" si="4"/>
        <v>3537393.5158539866</v>
      </c>
      <c r="J17" s="30">
        <f t="shared" si="2"/>
        <v>0.98804589654083963</v>
      </c>
      <c r="K17" s="29">
        <f t="shared" si="1"/>
        <v>37.173811729868675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4.0760355702057858E-3</v>
      </c>
      <c r="D18" s="7">
        <f t="shared" si="4"/>
        <v>2.0177325642033415E-2</v>
      </c>
      <c r="E18" s="7">
        <f t="shared" si="4"/>
        <v>0.97982267435796655</v>
      </c>
      <c r="F18" s="31">
        <f t="shared" si="4"/>
        <v>93772.840539196593</v>
      </c>
      <c r="G18" s="31">
        <f t="shared" si="4"/>
        <v>1885.4027558380337</v>
      </c>
      <c r="H18" s="31">
        <f t="shared" si="4"/>
        <v>464421.08950447117</v>
      </c>
      <c r="I18" s="32">
        <f t="shared" si="4"/>
        <v>3065024.6178693008</v>
      </c>
      <c r="J18" s="30">
        <f t="shared" si="2"/>
        <v>0.98311993976792267</v>
      </c>
      <c r="K18" s="29">
        <f t="shared" si="1"/>
        <v>32.660666629170358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6.0323148741876836E-3</v>
      </c>
      <c r="D19" s="7">
        <f t="shared" si="4"/>
        <v>2.9719444965371017E-2</v>
      </c>
      <c r="E19" s="7">
        <f t="shared" si="4"/>
        <v>0.97028055503462896</v>
      </c>
      <c r="F19" s="31">
        <f t="shared" si="4"/>
        <v>91887.43778335856</v>
      </c>
      <c r="G19" s="31">
        <f t="shared" si="4"/>
        <v>2718.3590944770908</v>
      </c>
      <c r="H19" s="31">
        <f t="shared" si="4"/>
        <v>453043.70413272397</v>
      </c>
      <c r="I19" s="32">
        <f t="shared" si="4"/>
        <v>2600603.5283648297</v>
      </c>
      <c r="J19" s="30">
        <f t="shared" si="2"/>
        <v>0.97540341164146604</v>
      </c>
      <c r="K19" s="29">
        <f t="shared" si="1"/>
        <v>28.272583522328247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9.1322870763105874E-3</v>
      </c>
      <c r="D20" s="7">
        <f t="shared" si="4"/>
        <v>4.4659070716938309E-2</v>
      </c>
      <c r="E20" s="7">
        <f t="shared" si="4"/>
        <v>0.95534092928306169</v>
      </c>
      <c r="F20" s="31">
        <f t="shared" si="4"/>
        <v>89169.078688881447</v>
      </c>
      <c r="G20" s="31">
        <f t="shared" si="4"/>
        <v>3958.9080731449271</v>
      </c>
      <c r="H20" s="31">
        <f t="shared" si="4"/>
        <v>436549.31074296311</v>
      </c>
      <c r="I20" s="32">
        <f t="shared" si="4"/>
        <v>2147559.8242321056</v>
      </c>
      <c r="J20" s="30">
        <f t="shared" si="2"/>
        <v>0.96340222151948218</v>
      </c>
      <c r="K20" s="29">
        <f t="shared" si="1"/>
        <v>24.048904006600416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1.4110167478391646E-2</v>
      </c>
      <c r="D21" s="7">
        <f t="shared" si="4"/>
        <v>6.8190380746828705E-2</v>
      </c>
      <c r="E21" s="7">
        <f t="shared" si="4"/>
        <v>0.9318096192531713</v>
      </c>
      <c r="F21" s="31">
        <f t="shared" si="4"/>
        <v>85210.170615736526</v>
      </c>
      <c r="G21" s="31">
        <f t="shared" si="4"/>
        <v>5766.8795729346239</v>
      </c>
      <c r="H21" s="31">
        <f t="shared" si="4"/>
        <v>412479.38483676105</v>
      </c>
      <c r="I21" s="32">
        <f t="shared" si="4"/>
        <v>1711010.5134891428</v>
      </c>
      <c r="J21" s="30">
        <f t="shared" si="2"/>
        <v>0.94449555628769621</v>
      </c>
      <c r="K21" s="29">
        <f t="shared" si="1"/>
        <v>20.038123723119995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2.2309165294934194E-2</v>
      </c>
      <c r="D22" s="7">
        <f t="shared" si="4"/>
        <v>0.10581513704112058</v>
      </c>
      <c r="E22" s="7">
        <f t="shared" si="4"/>
        <v>0.89418486295887933</v>
      </c>
      <c r="F22" s="31">
        <f t="shared" si="4"/>
        <v>79443.291042801909</v>
      </c>
      <c r="G22" s="31">
        <f t="shared" si="4"/>
        <v>8331.680126293928</v>
      </c>
      <c r="H22" s="31">
        <f t="shared" si="4"/>
        <v>377635.82703711686</v>
      </c>
      <c r="I22" s="32">
        <f t="shared" si="4"/>
        <v>1298531.1286523817</v>
      </c>
      <c r="J22" s="30">
        <f t="shared" si="2"/>
        <v>0.91482440941535081</v>
      </c>
      <c r="K22" s="29">
        <f t="shared" si="1"/>
        <v>16.29739172246822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3.65517785278026E-2</v>
      </c>
      <c r="D23" s="7">
        <f t="shared" si="4"/>
        <v>0.16785996641075185</v>
      </c>
      <c r="E23" s="7">
        <f t="shared" si="4"/>
        <v>0.83214003358924815</v>
      </c>
      <c r="F23" s="31">
        <f t="shared" si="4"/>
        <v>71111.610916507983</v>
      </c>
      <c r="G23" s="31">
        <f t="shared" si="4"/>
        <v>11827.905882707171</v>
      </c>
      <c r="H23" s="31">
        <f t="shared" si="4"/>
        <v>327379.85096932144</v>
      </c>
      <c r="I23" s="32">
        <f t="shared" si="4"/>
        <v>920895.30161526497</v>
      </c>
      <c r="J23" s="30">
        <f t="shared" si="2"/>
        <v>0.86572251625850694</v>
      </c>
      <c r="K23" s="29">
        <f t="shared" si="1"/>
        <v>12.898088327044668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5.7401345275744933E-2</v>
      </c>
      <c r="D24" s="7">
        <f t="shared" si="4"/>
        <v>0.25137943873697977</v>
      </c>
      <c r="E24" s="7">
        <f t="shared" si="4"/>
        <v>0.74862056126302023</v>
      </c>
      <c r="F24" s="31">
        <f t="shared" si="4"/>
        <v>59283.705033800812</v>
      </c>
      <c r="G24" s="31">
        <f t="shared" si="4"/>
        <v>14751.459891373292</v>
      </c>
      <c r="H24" s="31">
        <f t="shared" si="4"/>
        <v>260509.71447801511</v>
      </c>
      <c r="I24" s="32">
        <f t="shared" si="4"/>
        <v>593515.45064594341</v>
      </c>
      <c r="J24" s="30">
        <f t="shared" si="2"/>
        <v>0.79378031305662911</v>
      </c>
      <c r="K24" s="29">
        <f t="shared" si="1"/>
        <v>9.9583340614663243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9.1478897319574148E-2</v>
      </c>
      <c r="D25" s="7">
        <f t="shared" si="4"/>
        <v>0.37192930802187529</v>
      </c>
      <c r="E25" s="7">
        <f t="shared" si="4"/>
        <v>0.62807069197812471</v>
      </c>
      <c r="F25" s="31">
        <f t="shared" si="4"/>
        <v>44532.24514242752</v>
      </c>
      <c r="G25" s="31">
        <f t="shared" si="4"/>
        <v>16400.989761884906</v>
      </c>
      <c r="H25" s="31">
        <f t="shared" si="4"/>
        <v>181849.00615725201</v>
      </c>
      <c r="I25" s="32">
        <f t="shared" si="4"/>
        <v>333005.73616792844</v>
      </c>
      <c r="J25" s="30">
        <f t="shared" si="2"/>
        <v>0.69501383848618703</v>
      </c>
      <c r="K25" s="29">
        <f t="shared" si="1"/>
        <v>7.4283155624135393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0.14626351968310017</v>
      </c>
      <c r="D26" s="7">
        <f t="shared" si="5"/>
        <v>0.52871322478395677</v>
      </c>
      <c r="E26" s="7">
        <f t="shared" si="5"/>
        <v>0.47128677521604334</v>
      </c>
      <c r="F26" s="31">
        <f t="shared" si="5"/>
        <v>28131.255380542614</v>
      </c>
      <c r="G26" s="31">
        <f t="shared" si="5"/>
        <v>14751.018964644927</v>
      </c>
      <c r="H26" s="31">
        <f t="shared" si="5"/>
        <v>102244.71304210767</v>
      </c>
      <c r="I26" s="32">
        <f t="shared" si="5"/>
        <v>151156.73001067643</v>
      </c>
      <c r="J26" s="30">
        <f t="shared" si="2"/>
        <v>0.55830399677209086</v>
      </c>
      <c r="K26" s="29">
        <f t="shared" si="1"/>
        <v>5.3317539283049458</v>
      </c>
    </row>
    <row r="27" spans="1:11" ht="13.5" customHeight="1" x14ac:dyDescent="0.2">
      <c r="A27" s="9" t="s">
        <v>3</v>
      </c>
      <c r="B27" s="33" t="s">
        <v>10</v>
      </c>
      <c r="C27" s="7">
        <f t="shared" ref="C27:I27" si="6">+C50*0.5122+C73*0.4878</f>
        <v>0.2763561107166822</v>
      </c>
      <c r="D27" s="7">
        <f t="shared" si="6"/>
        <v>1</v>
      </c>
      <c r="E27" s="7">
        <f t="shared" si="6"/>
        <v>0</v>
      </c>
      <c r="F27" s="31">
        <f t="shared" si="6"/>
        <v>13380.236415897685</v>
      </c>
      <c r="G27" s="31">
        <f t="shared" si="6"/>
        <v>13380.236415897685</v>
      </c>
      <c r="H27" s="31">
        <f t="shared" si="6"/>
        <v>48912.016968568751</v>
      </c>
      <c r="I27" s="32">
        <f t="shared" si="6"/>
        <v>48912.016968568751</v>
      </c>
      <c r="J27" s="30">
        <f t="shared" si="2"/>
        <v>0.32031030889773804</v>
      </c>
      <c r="K27" s="29">
        <f t="shared" si="1"/>
        <v>3.6239034827595997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4.1172447161413267E-3</v>
      </c>
      <c r="D29" s="7">
        <v>4.1019159220017903E-3</v>
      </c>
      <c r="E29" s="7">
        <v>0.99589808407799818</v>
      </c>
      <c r="F29" s="31">
        <v>100000</v>
      </c>
      <c r="G29" s="31">
        <v>410.191592200179</v>
      </c>
      <c r="H29" s="31">
        <v>99627.692906388562</v>
      </c>
      <c r="I29" s="32">
        <v>8230012.192651324</v>
      </c>
      <c r="J29" s="30"/>
      <c r="K29" s="29">
        <v>82.300121926513242</v>
      </c>
    </row>
    <row r="30" spans="1:11" ht="13.5" customHeight="1" x14ac:dyDescent="0.2">
      <c r="A30" s="6">
        <v>1</v>
      </c>
      <c r="B30" s="8">
        <v>4</v>
      </c>
      <c r="C30" s="7">
        <v>5.4246639419895963E-4</v>
      </c>
      <c r="D30" s="7">
        <v>2.1668280884797361E-3</v>
      </c>
      <c r="E30" s="7">
        <v>0.99783317191152021</v>
      </c>
      <c r="F30" s="31">
        <v>99589.808407799821</v>
      </c>
      <c r="G30" s="31">
        <v>215.79399418433604</v>
      </c>
      <c r="H30" s="31">
        <v>397801.59009295161</v>
      </c>
      <c r="I30" s="32">
        <v>8130384.499744935</v>
      </c>
      <c r="J30" s="30">
        <v>0.99485856599868028</v>
      </c>
      <c r="K30" s="29">
        <v>81.638720163540029</v>
      </c>
    </row>
    <row r="31" spans="1:11" ht="13.5" customHeight="1" x14ac:dyDescent="0.2">
      <c r="A31" s="6">
        <v>5</v>
      </c>
      <c r="B31" s="8">
        <v>5</v>
      </c>
      <c r="C31" s="7">
        <v>1.2579858661381548E-4</v>
      </c>
      <c r="D31" s="7">
        <v>6.2877593555478244E-4</v>
      </c>
      <c r="E31" s="7">
        <v>0.99937122406444523</v>
      </c>
      <c r="F31" s="31">
        <v>99374.014413615485</v>
      </c>
      <c r="G31" s="31">
        <v>62.483988882755511</v>
      </c>
      <c r="H31" s="31">
        <v>496698.6558805533</v>
      </c>
      <c r="I31" s="32">
        <v>7732582.9096519835</v>
      </c>
      <c r="J31" s="30">
        <v>0.99853119399328205</v>
      </c>
      <c r="K31" s="29">
        <v>77.812926802648349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2.0256277882926778E-4</v>
      </c>
      <c r="D32" s="7">
        <v>1.0123963976192954E-3</v>
      </c>
      <c r="E32" s="7">
        <v>0.9989876036023807</v>
      </c>
      <c r="F32" s="31">
        <v>99311.530424732729</v>
      </c>
      <c r="G32" s="31">
        <v>100.54263564405846</v>
      </c>
      <c r="H32" s="31">
        <v>496352.96388188825</v>
      </c>
      <c r="I32" s="32">
        <v>7235884.2537714299</v>
      </c>
      <c r="J32" s="30">
        <v>0.99930402066812074</v>
      </c>
      <c r="K32" s="29">
        <v>72.860464669361207</v>
      </c>
    </row>
    <row r="33" spans="1:11" ht="13.5" customHeight="1" x14ac:dyDescent="0.2">
      <c r="A33" s="9">
        <f t="shared" si="7"/>
        <v>15</v>
      </c>
      <c r="B33" s="8">
        <v>5</v>
      </c>
      <c r="C33" s="7">
        <v>6.2119234377966664E-4</v>
      </c>
      <c r="D33" s="7">
        <v>3.1018463165095487E-3</v>
      </c>
      <c r="E33" s="7">
        <v>0.99689815368349044</v>
      </c>
      <c r="F33" s="31">
        <v>99210.987789088671</v>
      </c>
      <c r="G33" s="31">
        <v>307.73723703085852</v>
      </c>
      <c r="H33" s="31">
        <v>495397.6656544421</v>
      </c>
      <c r="I33" s="32">
        <v>6739531.2898895415</v>
      </c>
      <c r="J33" s="30">
        <v>0.99807536511925921</v>
      </c>
      <c r="K33" s="29">
        <v>67.93129914417365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1.1431306849814908E-3</v>
      </c>
      <c r="D34" s="7">
        <v>5.700339800294686E-3</v>
      </c>
      <c r="E34" s="7">
        <v>0.99429966019970528</v>
      </c>
      <c r="F34" s="31">
        <v>98903.250552057812</v>
      </c>
      <c r="G34" s="31">
        <v>563.78213550041255</v>
      </c>
      <c r="H34" s="31">
        <v>493191.32353580475</v>
      </c>
      <c r="I34" s="32">
        <v>6244133.6242350992</v>
      </c>
      <c r="J34" s="30">
        <v>0.99554632112421715</v>
      </c>
      <c r="K34" s="29">
        <v>63.133755355679575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1.4774930762565125E-3</v>
      </c>
      <c r="D35" s="7">
        <v>7.3609157264953153E-3</v>
      </c>
      <c r="E35" s="7">
        <v>0.99263908427350467</v>
      </c>
      <c r="F35" s="31">
        <v>98339.4684165574</v>
      </c>
      <c r="G35" s="31">
        <v>723.8685396026267</v>
      </c>
      <c r="H35" s="31">
        <v>489930.24145783106</v>
      </c>
      <c r="I35" s="32">
        <v>5750942.3006992945</v>
      </c>
      <c r="J35" s="30">
        <v>0.99338779511651942</v>
      </c>
      <c r="K35" s="29">
        <v>58.480510351538662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1.6122536410028852E-3</v>
      </c>
      <c r="D36" s="7">
        <v>8.0290855036962757E-3</v>
      </c>
      <c r="E36" s="7">
        <v>0.9919709144963037</v>
      </c>
      <c r="F36" s="31">
        <v>97615.599876954773</v>
      </c>
      <c r="G36" s="31">
        <v>783.76399790667347</v>
      </c>
      <c r="H36" s="31">
        <v>486129.46373570687</v>
      </c>
      <c r="I36" s="32">
        <v>5261012.0592414634</v>
      </c>
      <c r="J36" s="30">
        <v>0.99224220633775406</v>
      </c>
      <c r="K36" s="29">
        <v>53.895197753975907</v>
      </c>
    </row>
    <row r="37" spans="1:11" ht="13.5" customHeight="1" x14ac:dyDescent="0.2">
      <c r="A37" s="9">
        <f t="shared" si="7"/>
        <v>35</v>
      </c>
      <c r="B37" s="8">
        <v>5</v>
      </c>
      <c r="C37" s="7">
        <v>1.7133211729932886E-3</v>
      </c>
      <c r="D37" s="7">
        <v>8.5305774588845824E-3</v>
      </c>
      <c r="E37" s="7">
        <v>0.99146942254111536</v>
      </c>
      <c r="F37" s="31">
        <v>96831.8358790481</v>
      </c>
      <c r="G37" s="31">
        <v>826.03147645221907</v>
      </c>
      <c r="H37" s="31">
        <v>482122.96064087382</v>
      </c>
      <c r="I37" s="32">
        <v>4774882.5955057563</v>
      </c>
      <c r="J37" s="30">
        <v>0.99175836193090472</v>
      </c>
      <c r="K37" s="29">
        <v>49.311081961412206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1.983345943953311E-3</v>
      </c>
      <c r="D38" s="7">
        <v>9.8692124952493351E-3</v>
      </c>
      <c r="E38" s="7">
        <v>0.9901307875047507</v>
      </c>
      <c r="F38" s="31">
        <v>96005.804402595881</v>
      </c>
      <c r="G38" s="31">
        <v>947.50168442656286</v>
      </c>
      <c r="H38" s="31">
        <v>477728.90418599988</v>
      </c>
      <c r="I38" s="32">
        <v>4292759.6348648826</v>
      </c>
      <c r="J38" s="30">
        <v>0.99088602532218539</v>
      </c>
      <c r="K38" s="29">
        <v>44.71354270272446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2.5111876458685919E-3</v>
      </c>
      <c r="D39" s="7">
        <v>1.2480958606348139E-2</v>
      </c>
      <c r="E39" s="7">
        <v>0.98751904139365188</v>
      </c>
      <c r="F39" s="31">
        <v>95058.302718169318</v>
      </c>
      <c r="G39" s="31">
        <v>1186.418741415182</v>
      </c>
      <c r="H39" s="31">
        <v>472453.24074729311</v>
      </c>
      <c r="I39" s="32">
        <v>3815030.7306788829</v>
      </c>
      <c r="J39" s="30">
        <v>0.98895678408302312</v>
      </c>
      <c r="K39" s="29">
        <v>40.133587720262156</v>
      </c>
    </row>
    <row r="40" spans="1:11" ht="13.5" customHeight="1" x14ac:dyDescent="0.2">
      <c r="A40" s="9">
        <f t="shared" si="7"/>
        <v>50</v>
      </c>
      <c r="B40" s="8">
        <v>5</v>
      </c>
      <c r="C40" s="7">
        <v>3.4523751447961622E-3</v>
      </c>
      <c r="D40" s="7">
        <v>1.7121752155126731E-2</v>
      </c>
      <c r="E40" s="7">
        <v>0.98287824784487332</v>
      </c>
      <c r="F40" s="31">
        <v>93871.883976754136</v>
      </c>
      <c r="G40" s="31">
        <v>1607.2511317847966</v>
      </c>
      <c r="H40" s="31">
        <v>465549.38683515904</v>
      </c>
      <c r="I40" s="32">
        <v>3342577.4899315899</v>
      </c>
      <c r="J40" s="30">
        <v>0.98538722286841751</v>
      </c>
      <c r="K40" s="29">
        <v>35.607866256943616</v>
      </c>
    </row>
    <row r="41" spans="1:11" ht="13.5" customHeight="1" x14ac:dyDescent="0.2">
      <c r="A41" s="9">
        <f t="shared" si="7"/>
        <v>55</v>
      </c>
      <c r="B41" s="8">
        <v>5</v>
      </c>
      <c r="C41" s="7">
        <v>4.9362063838301667E-3</v>
      </c>
      <c r="D41" s="7">
        <v>2.4396937506994325E-2</v>
      </c>
      <c r="E41" s="7">
        <v>0.97560306249300566</v>
      </c>
      <c r="F41" s="31">
        <v>92264.632844969339</v>
      </c>
      <c r="G41" s="31">
        <v>2250.9744816244929</v>
      </c>
      <c r="H41" s="31">
        <v>456013.04049971403</v>
      </c>
      <c r="I41" s="32">
        <v>2877028.1030964307</v>
      </c>
      <c r="J41" s="30">
        <v>0.97951592977004254</v>
      </c>
      <c r="K41" s="29">
        <v>31.182350315430735</v>
      </c>
    </row>
    <row r="42" spans="1:11" ht="13.5" customHeight="1" x14ac:dyDescent="0.2">
      <c r="A42" s="9">
        <f t="shared" si="7"/>
        <v>60</v>
      </c>
      <c r="B42" s="8">
        <v>5</v>
      </c>
      <c r="C42" s="7">
        <v>7.3374637189386532E-3</v>
      </c>
      <c r="D42" s="7">
        <v>3.6064813484447178E-2</v>
      </c>
      <c r="E42" s="7">
        <v>0.96393518651555277</v>
      </c>
      <c r="F42" s="31">
        <v>90013.658363344846</v>
      </c>
      <c r="G42" s="31">
        <v>3246.3257999267807</v>
      </c>
      <c r="H42" s="31">
        <v>442431.59820303059</v>
      </c>
      <c r="I42" s="32">
        <v>2421015.0625967165</v>
      </c>
      <c r="J42" s="30">
        <v>0.97021698703659776</v>
      </c>
      <c r="K42" s="29">
        <v>26.896085623185787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1.1060385786709728E-2</v>
      </c>
      <c r="D43" s="7">
        <v>5.389824670299586E-2</v>
      </c>
      <c r="E43" s="7">
        <v>0.94610175329700419</v>
      </c>
      <c r="F43" s="31">
        <v>86767.332563418066</v>
      </c>
      <c r="G43" s="31">
        <v>4676.6070962639933</v>
      </c>
      <c r="H43" s="31">
        <v>422824.95262357412</v>
      </c>
      <c r="I43" s="32">
        <v>1978583.464393686</v>
      </c>
      <c r="J43" s="30">
        <v>0.95568434610210862</v>
      </c>
      <c r="K43" s="29">
        <v>22.803322471018035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1.6955329826361304E-2</v>
      </c>
      <c r="D44" s="7">
        <v>8.1511905164726589E-2</v>
      </c>
      <c r="E44" s="7">
        <v>0.91848809483527338</v>
      </c>
      <c r="F44" s="31">
        <v>82090.725467154072</v>
      </c>
      <c r="G44" s="31">
        <v>6691.3714291822689</v>
      </c>
      <c r="H44" s="31">
        <v>394647.08134305105</v>
      </c>
      <c r="I44" s="32">
        <v>1555758.511770112</v>
      </c>
      <c r="J44" s="30">
        <v>0.93335806908820529</v>
      </c>
      <c r="K44" s="29">
        <v>18.95169646652225</v>
      </c>
    </row>
    <row r="45" spans="1:11" ht="13.5" customHeight="1" x14ac:dyDescent="0.2">
      <c r="A45" s="9">
        <f t="shared" si="7"/>
        <v>75</v>
      </c>
      <c r="B45" s="8">
        <v>5</v>
      </c>
      <c r="C45" s="7">
        <v>2.6212185265441546E-2</v>
      </c>
      <c r="D45" s="7">
        <v>0.12338904027666145</v>
      </c>
      <c r="E45" s="7">
        <v>0.87661095972333858</v>
      </c>
      <c r="F45" s="31">
        <v>75399.354037971803</v>
      </c>
      <c r="G45" s="31">
        <v>9303.4539322255587</v>
      </c>
      <c r="H45" s="31">
        <v>354928.58905172406</v>
      </c>
      <c r="I45" s="32">
        <v>1161111.4304270609</v>
      </c>
      <c r="J45" s="30">
        <v>0.89935693390621763</v>
      </c>
      <c r="K45" s="29">
        <v>15.399487770708415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4.146318086938041E-2</v>
      </c>
      <c r="D46" s="7">
        <v>0.18853492828778209</v>
      </c>
      <c r="E46" s="7">
        <v>0.81146507171221793</v>
      </c>
      <c r="F46" s="31">
        <v>66095.900105746245</v>
      </c>
      <c r="G46" s="31">
        <v>12461.385786553277</v>
      </c>
      <c r="H46" s="31">
        <v>300540.99867084052</v>
      </c>
      <c r="I46" s="32">
        <v>806182.84137533698</v>
      </c>
      <c r="J46" s="30">
        <v>0.84676469560766321</v>
      </c>
      <c r="K46" s="29">
        <v>12.197168660772183</v>
      </c>
    </row>
    <row r="47" spans="1:11" ht="13.5" customHeight="1" x14ac:dyDescent="0.2">
      <c r="A47" s="9">
        <v>85</v>
      </c>
      <c r="B47" s="8">
        <v>5</v>
      </c>
      <c r="C47" s="7">
        <v>6.4087592172713051E-2</v>
      </c>
      <c r="D47" s="7">
        <v>0.2768768377821833</v>
      </c>
      <c r="E47" s="7">
        <v>0.7231231622178167</v>
      </c>
      <c r="F47" s="31">
        <v>53634.514319192967</v>
      </c>
      <c r="G47" s="31">
        <v>14850.154720681378</v>
      </c>
      <c r="H47" s="31">
        <v>231716.5338441942</v>
      </c>
      <c r="I47" s="32">
        <v>505641.8427044964</v>
      </c>
      <c r="J47" s="30">
        <v>0.7709980830201989</v>
      </c>
      <c r="K47" s="29">
        <v>9.4275458466033655</v>
      </c>
    </row>
    <row r="48" spans="1:11" ht="13.5" customHeight="1" x14ac:dyDescent="0.2">
      <c r="A48" s="9">
        <v>90</v>
      </c>
      <c r="B48" s="8">
        <v>5</v>
      </c>
      <c r="C48" s="7">
        <v>9.9786404023362002E-2</v>
      </c>
      <c r="D48" s="7">
        <v>0.39874731867820989</v>
      </c>
      <c r="E48" s="7">
        <v>0.60125268132179011</v>
      </c>
      <c r="F48" s="31">
        <v>38784.35959851159</v>
      </c>
      <c r="G48" s="31">
        <v>15465.159396557989</v>
      </c>
      <c r="H48" s="31">
        <v>154982.63062909135</v>
      </c>
      <c r="I48" s="32">
        <v>273925.3088603022</v>
      </c>
      <c r="J48" s="30">
        <v>0.668845800763192</v>
      </c>
      <c r="K48" s="29">
        <v>7.0627776685221972</v>
      </c>
    </row>
    <row r="49" spans="1:12" ht="13.5" customHeight="1" x14ac:dyDescent="0.2">
      <c r="A49" s="9">
        <v>95</v>
      </c>
      <c r="B49" s="8">
        <v>5</v>
      </c>
      <c r="C49" s="7">
        <v>0.15612871156675534</v>
      </c>
      <c r="D49" s="7">
        <v>0.55292729145215891</v>
      </c>
      <c r="E49" s="7">
        <v>0.44707270854784109</v>
      </c>
      <c r="F49" s="31">
        <v>23319.200201953601</v>
      </c>
      <c r="G49" s="31">
        <v>12893.822206496841</v>
      </c>
      <c r="H49" s="31">
        <v>82584.568059948928</v>
      </c>
      <c r="I49" s="32">
        <v>118942.67823121086</v>
      </c>
      <c r="J49" s="30">
        <v>0.53286337781678617</v>
      </c>
      <c r="K49" s="29">
        <v>5.1006328347936334</v>
      </c>
    </row>
    <row r="50" spans="1:12" ht="13.5" customHeight="1" x14ac:dyDescent="0.2">
      <c r="A50" s="9" t="s">
        <v>3</v>
      </c>
      <c r="B50" s="33" t="s">
        <v>10</v>
      </c>
      <c r="C50" s="7">
        <v>0.28674147105965797</v>
      </c>
      <c r="D50" s="7">
        <v>1</v>
      </c>
      <c r="E50" s="7">
        <v>0</v>
      </c>
      <c r="F50" s="31">
        <v>10425.37799545676</v>
      </c>
      <c r="G50" s="31">
        <v>10425.37799545676</v>
      </c>
      <c r="H50" s="31">
        <v>36358.110171261935</v>
      </c>
      <c r="I50" s="32">
        <v>36358.110171261935</v>
      </c>
      <c r="J50" s="30">
        <v>0.30567758109991405</v>
      </c>
      <c r="K50" s="29">
        <v>3.4874620552949072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3.2833213908875607E-3</v>
      </c>
      <c r="D52" s="7">
        <v>3.2738685958810672E-3</v>
      </c>
      <c r="E52" s="7">
        <v>0.99672613140411892</v>
      </c>
      <c r="F52" s="31">
        <v>100000</v>
      </c>
      <c r="G52" s="31">
        <v>327.38685958810674</v>
      </c>
      <c r="H52" s="31">
        <v>99712.096566826251</v>
      </c>
      <c r="I52" s="32">
        <v>8670160.6617344841</v>
      </c>
      <c r="J52" s="30"/>
      <c r="K52" s="29">
        <v>86.701606617344837</v>
      </c>
      <c r="L52" s="28"/>
    </row>
    <row r="53" spans="1:12" ht="13.5" customHeight="1" x14ac:dyDescent="0.2">
      <c r="A53" s="6">
        <v>1</v>
      </c>
      <c r="B53" s="8">
        <v>4</v>
      </c>
      <c r="C53" s="7">
        <v>5.9148185840259698E-4</v>
      </c>
      <c r="D53" s="7">
        <v>2.3623623801751824E-3</v>
      </c>
      <c r="E53" s="7">
        <v>0.99763763761982482</v>
      </c>
      <c r="F53" s="31">
        <v>99672.613140411893</v>
      </c>
      <c r="G53" s="31">
        <v>235.46283161666361</v>
      </c>
      <c r="H53" s="31">
        <v>398089.69332140347</v>
      </c>
      <c r="I53" s="32">
        <v>8570448.565167658</v>
      </c>
      <c r="J53" s="30">
        <v>0.99560357977645941</v>
      </c>
      <c r="K53" s="29">
        <v>85.985992492182405</v>
      </c>
    </row>
    <row r="54" spans="1:12" ht="13.5" customHeight="1" x14ac:dyDescent="0.2">
      <c r="A54" s="6">
        <v>5</v>
      </c>
      <c r="B54" s="8">
        <v>5</v>
      </c>
      <c r="C54" s="7">
        <v>1.5882037891099709E-4</v>
      </c>
      <c r="D54" s="7">
        <v>7.9376328468214739E-4</v>
      </c>
      <c r="E54" s="7">
        <v>0.99920623671531783</v>
      </c>
      <c r="F54" s="31">
        <v>99437.15030879523</v>
      </c>
      <c r="G54" s="31">
        <v>78.929559048541705</v>
      </c>
      <c r="H54" s="31">
        <v>496973.74851859413</v>
      </c>
      <c r="I54" s="32">
        <v>8172358.871846254</v>
      </c>
      <c r="J54" s="30">
        <v>0.99833660427411985</v>
      </c>
      <c r="K54" s="29">
        <v>82.186173341327219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2.2320137829630866E-4</v>
      </c>
      <c r="D55" s="7">
        <v>1.1154546953521375E-3</v>
      </c>
      <c r="E55" s="7">
        <v>0.99888454530464788</v>
      </c>
      <c r="F55" s="31">
        <v>99358.220749746688</v>
      </c>
      <c r="G55" s="31">
        <v>110.82959385713912</v>
      </c>
      <c r="H55" s="31">
        <v>496545.29332703515</v>
      </c>
      <c r="I55" s="32">
        <v>7675385.1233276594</v>
      </c>
      <c r="J55" s="30">
        <v>0.99913787158207823</v>
      </c>
      <c r="K55" s="29">
        <v>77.249623286427735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3.5922963021780277E-4</v>
      </c>
      <c r="D56" s="7">
        <v>1.7946145021998305E-3</v>
      </c>
      <c r="E56" s="7">
        <v>0.99820538549780014</v>
      </c>
      <c r="F56" s="31">
        <v>99247.391155889549</v>
      </c>
      <c r="G56" s="31">
        <v>178.11080747385859</v>
      </c>
      <c r="H56" s="31">
        <v>495813.24170244276</v>
      </c>
      <c r="I56" s="32">
        <v>7178839.8300006241</v>
      </c>
      <c r="J56" s="30">
        <v>0.99852571027370463</v>
      </c>
      <c r="K56" s="29">
        <v>72.332781208573024</v>
      </c>
    </row>
    <row r="57" spans="1:12" ht="13.5" customHeight="1" x14ac:dyDescent="0.2">
      <c r="A57" s="9">
        <f t="shared" si="8"/>
        <v>20</v>
      </c>
      <c r="B57" s="8">
        <v>5</v>
      </c>
      <c r="C57" s="7">
        <v>4.7735555728244946E-4</v>
      </c>
      <c r="D57" s="7">
        <v>2.3840497049206003E-3</v>
      </c>
      <c r="E57" s="7">
        <v>0.99761595029507943</v>
      </c>
      <c r="F57" s="31">
        <v>99069.28034841569</v>
      </c>
      <c r="G57" s="31">
        <v>236.18608858133666</v>
      </c>
      <c r="H57" s="31">
        <v>494780.22195012646</v>
      </c>
      <c r="I57" s="32">
        <v>6683026.5882981811</v>
      </c>
      <c r="J57" s="30">
        <v>0.99791651439407048</v>
      </c>
      <c r="K57" s="29">
        <v>67.458111785961464</v>
      </c>
    </row>
    <row r="58" spans="1:12" ht="13.5" customHeight="1" x14ac:dyDescent="0.2">
      <c r="A58" s="9">
        <f t="shared" si="8"/>
        <v>25</v>
      </c>
      <c r="B58" s="8">
        <v>5</v>
      </c>
      <c r="C58" s="7">
        <v>5.9541223992383224E-4</v>
      </c>
      <c r="D58" s="7">
        <v>2.9727772546270536E-3</v>
      </c>
      <c r="E58" s="7">
        <v>0.99702722274537292</v>
      </c>
      <c r="F58" s="31">
        <v>98833.094259834354</v>
      </c>
      <c r="G58" s="31">
        <v>293.80877462004719</v>
      </c>
      <c r="H58" s="31">
        <v>493454.37483386724</v>
      </c>
      <c r="I58" s="32">
        <v>6188246.3663480543</v>
      </c>
      <c r="J58" s="30">
        <v>0.99732033121487051</v>
      </c>
      <c r="K58" s="29">
        <v>62.613099515826349</v>
      </c>
    </row>
    <row r="59" spans="1:12" ht="13.5" customHeight="1" x14ac:dyDescent="0.2">
      <c r="A59" s="9">
        <f t="shared" si="8"/>
        <v>30</v>
      </c>
      <c r="B59" s="8">
        <v>5</v>
      </c>
      <c r="C59" s="7">
        <v>7.3763166612588252E-4</v>
      </c>
      <c r="D59" s="7">
        <v>3.6816045267587449E-3</v>
      </c>
      <c r="E59" s="7">
        <v>0.9963183954732413</v>
      </c>
      <c r="F59" s="31">
        <v>98539.285485214306</v>
      </c>
      <c r="G59" s="31">
        <v>362.78267950593727</v>
      </c>
      <c r="H59" s="31">
        <v>491820.91301924339</v>
      </c>
      <c r="I59" s="32">
        <v>5694791.9915141873</v>
      </c>
      <c r="J59" s="30">
        <v>0.99668974094074292</v>
      </c>
      <c r="K59" s="29">
        <v>57.792097471304309</v>
      </c>
    </row>
    <row r="60" spans="1:12" ht="13.5" customHeight="1" x14ac:dyDescent="0.2">
      <c r="A60" s="9">
        <f t="shared" si="8"/>
        <v>35</v>
      </c>
      <c r="B60" s="8">
        <v>5</v>
      </c>
      <c r="C60" s="7">
        <v>9.1982617109217341E-4</v>
      </c>
      <c r="D60" s="7">
        <v>4.5889520663993698E-3</v>
      </c>
      <c r="E60" s="7">
        <v>0.99541104793360058</v>
      </c>
      <c r="F60" s="31">
        <v>98176.502805708369</v>
      </c>
      <c r="G60" s="31">
        <v>450.52726542211894</v>
      </c>
      <c r="H60" s="31">
        <v>489796.09363275312</v>
      </c>
      <c r="I60" s="32">
        <v>5202971.0784949437</v>
      </c>
      <c r="J60" s="30">
        <v>0.99588301486803377</v>
      </c>
      <c r="K60" s="29">
        <v>52.996093054889528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1.1759321351057751E-3</v>
      </c>
      <c r="D61" s="7">
        <v>5.863138896350757E-3</v>
      </c>
      <c r="E61" s="7">
        <v>0.99413686110364929</v>
      </c>
      <c r="F61" s="31">
        <v>97725.97554028625</v>
      </c>
      <c r="G61" s="31">
        <v>572.98096837407502</v>
      </c>
      <c r="H61" s="31">
        <v>487256.83333973639</v>
      </c>
      <c r="I61" s="32">
        <v>4713174.9848621907</v>
      </c>
      <c r="J61" s="30">
        <v>0.99481567875688148</v>
      </c>
      <c r="K61" s="29">
        <v>48.228477217085917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1.5617033985921985E-3</v>
      </c>
      <c r="D62" s="7">
        <v>7.7795639497686229E-3</v>
      </c>
      <c r="E62" s="7">
        <v>0.99222043605023136</v>
      </c>
      <c r="F62" s="31">
        <v>97152.994571912175</v>
      </c>
      <c r="G62" s="31">
        <v>755.80793418371468</v>
      </c>
      <c r="H62" s="31">
        <v>483963.81468148157</v>
      </c>
      <c r="I62" s="32">
        <v>4225918.1515224539</v>
      </c>
      <c r="J62" s="30">
        <v>0.99324171887814494</v>
      </c>
      <c r="K62" s="29">
        <v>43.497559392206377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2.1702461430847791E-3</v>
      </c>
      <c r="D63" s="7">
        <v>1.0795928152316404E-2</v>
      </c>
      <c r="E63" s="7">
        <v>0.98920407184768355</v>
      </c>
      <c r="F63" s="31">
        <v>96397.18663772846</v>
      </c>
      <c r="G63" s="31">
        <v>1040.6971010263514</v>
      </c>
      <c r="H63" s="31">
        <v>479529.52449306456</v>
      </c>
      <c r="I63" s="32">
        <v>3741954.3368409718</v>
      </c>
      <c r="J63" s="30">
        <v>0.99083755840023824</v>
      </c>
      <c r="K63" s="29">
        <v>38.818086578643211</v>
      </c>
    </row>
    <row r="64" spans="1:12" ht="13.5" customHeight="1" x14ac:dyDescent="0.2">
      <c r="A64" s="9">
        <f t="shared" si="8"/>
        <v>55</v>
      </c>
      <c r="B64" s="8">
        <v>5</v>
      </c>
      <c r="C64" s="7">
        <v>3.1728385822221684E-3</v>
      </c>
      <c r="D64" s="7">
        <v>1.5746646680916195E-2</v>
      </c>
      <c r="E64" s="7">
        <v>0.98425335331908381</v>
      </c>
      <c r="F64" s="31">
        <v>95356.489536702109</v>
      </c>
      <c r="G64" s="31">
        <v>1501.5449494669301</v>
      </c>
      <c r="H64" s="31">
        <v>473249.71332619438</v>
      </c>
      <c r="I64" s="32">
        <v>3262424.8123479071</v>
      </c>
      <c r="J64" s="30">
        <v>0.98690422414864054</v>
      </c>
      <c r="K64" s="29">
        <v>34.212929064384447</v>
      </c>
    </row>
    <row r="65" spans="1:11" ht="13.5" customHeight="1" x14ac:dyDescent="0.2">
      <c r="A65" s="9">
        <f t="shared" si="8"/>
        <v>60</v>
      </c>
      <c r="B65" s="8">
        <v>5</v>
      </c>
      <c r="C65" s="7">
        <v>4.6618818313802898E-3</v>
      </c>
      <c r="D65" s="7">
        <v>2.3056677938985592E-2</v>
      </c>
      <c r="E65" s="7">
        <v>0.97694332206101442</v>
      </c>
      <c r="F65" s="31">
        <v>93854.944587235179</v>
      </c>
      <c r="G65" s="31">
        <v>2163.9832303292205</v>
      </c>
      <c r="H65" s="31">
        <v>464186.63290924911</v>
      </c>
      <c r="I65" s="32">
        <v>2789175.0990217128</v>
      </c>
      <c r="J65" s="30">
        <v>0.98084926379934556</v>
      </c>
      <c r="K65" s="29">
        <v>29.717934534916949</v>
      </c>
    </row>
    <row r="66" spans="1:11" ht="13.5" customHeight="1" x14ac:dyDescent="0.2">
      <c r="A66" s="9">
        <f t="shared" si="8"/>
        <v>65</v>
      </c>
      <c r="B66" s="8">
        <v>5</v>
      </c>
      <c r="C66" s="7">
        <v>7.1077439039726621E-3</v>
      </c>
      <c r="D66" s="7">
        <v>3.4957746526576114E-2</v>
      </c>
      <c r="E66" s="7">
        <v>0.96504225347342387</v>
      </c>
      <c r="F66" s="31">
        <v>91690.961356905958</v>
      </c>
      <c r="G66" s="31">
        <v>3205.3093858928041</v>
      </c>
      <c r="H66" s="31">
        <v>450960.16812047659</v>
      </c>
      <c r="I66" s="32">
        <v>2324988.4661124637</v>
      </c>
      <c r="J66" s="30">
        <v>0.9715061489257526</v>
      </c>
      <c r="K66" s="29">
        <v>25.356790153638745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1.1122688686612108E-2</v>
      </c>
      <c r="D67" s="7">
        <v>5.4202507014054435E-2</v>
      </c>
      <c r="E67" s="7">
        <v>0.94579749298594562</v>
      </c>
      <c r="F67" s="31">
        <v>88485.651971013154</v>
      </c>
      <c r="G67" s="31">
        <v>4796.1441716020199</v>
      </c>
      <c r="H67" s="31">
        <v>431203.66907103389</v>
      </c>
      <c r="I67" s="32">
        <v>1874028.2979919873</v>
      </c>
      <c r="J67" s="30">
        <v>0.95619014616793241</v>
      </c>
      <c r="K67" s="29">
        <v>21.178894614529106</v>
      </c>
    </row>
    <row r="68" spans="1:11" ht="13.5" customHeight="1" x14ac:dyDescent="0.2">
      <c r="A68" s="9">
        <f t="shared" si="8"/>
        <v>75</v>
      </c>
      <c r="B68" s="8">
        <v>5</v>
      </c>
      <c r="C68" s="7">
        <v>1.8210914313191953E-2</v>
      </c>
      <c r="D68" s="7">
        <v>8.7362178375183661E-2</v>
      </c>
      <c r="E68" s="7">
        <v>0.91263782162481633</v>
      </c>
      <c r="F68" s="31">
        <v>83689.507799411134</v>
      </c>
      <c r="G68" s="31">
        <v>7311.29770850348</v>
      </c>
      <c r="H68" s="31">
        <v>401478.89242481301</v>
      </c>
      <c r="I68" s="32">
        <v>1442824.6289209535</v>
      </c>
      <c r="J68" s="30">
        <v>0.93106557578635951</v>
      </c>
      <c r="K68" s="29">
        <v>17.240209279031099</v>
      </c>
    </row>
    <row r="69" spans="1:11" ht="13.5" customHeight="1" x14ac:dyDescent="0.2">
      <c r="A69" s="9">
        <f t="shared" si="8"/>
        <v>80</v>
      </c>
      <c r="B69" s="8">
        <v>5</v>
      </c>
      <c r="C69" s="7">
        <v>3.1394705384391049E-2</v>
      </c>
      <c r="D69" s="7">
        <v>0.14615083259891321</v>
      </c>
      <c r="E69" s="7">
        <v>0.85384916740108685</v>
      </c>
      <c r="F69" s="31">
        <v>76378.210090907654</v>
      </c>
      <c r="G69" s="31">
        <v>11162.738997200868</v>
      </c>
      <c r="H69" s="31">
        <v>355561.19608470047</v>
      </c>
      <c r="I69" s="32">
        <v>1041345.7364961405</v>
      </c>
      <c r="J69" s="30">
        <v>0.88562861658110259</v>
      </c>
      <c r="K69" s="29">
        <v>13.634068345627625</v>
      </c>
    </row>
    <row r="70" spans="1:11" ht="13.5" customHeight="1" x14ac:dyDescent="0.2">
      <c r="A70" s="9">
        <v>85</v>
      </c>
      <c r="B70" s="8">
        <v>5</v>
      </c>
      <c r="C70" s="7">
        <v>5.0380648964496323E-2</v>
      </c>
      <c r="D70" s="7">
        <v>0.2246066470376086</v>
      </c>
      <c r="E70" s="7">
        <v>0.77539335296239142</v>
      </c>
      <c r="F70" s="31">
        <v>65215.471093706787</v>
      </c>
      <c r="G70" s="31">
        <v>14647.828297335567</v>
      </c>
      <c r="H70" s="31">
        <v>290743.14440963272</v>
      </c>
      <c r="I70" s="32">
        <v>685784.54041143996</v>
      </c>
      <c r="J70" s="30">
        <v>0.8177021216352669</v>
      </c>
      <c r="K70" s="29">
        <v>10.515672568339651</v>
      </c>
    </row>
    <row r="71" spans="1:11" ht="13.5" customHeight="1" x14ac:dyDescent="0.2">
      <c r="A71" s="9">
        <v>90</v>
      </c>
      <c r="B71" s="8">
        <v>5</v>
      </c>
      <c r="C71" s="7">
        <v>8.2755844975006432E-2</v>
      </c>
      <c r="D71" s="7">
        <v>0.34376984705800778</v>
      </c>
      <c r="E71" s="7">
        <v>0.65623015294199227</v>
      </c>
      <c r="F71" s="31">
        <v>50567.642796371219</v>
      </c>
      <c r="G71" s="31">
        <v>17383.630830192502</v>
      </c>
      <c r="H71" s="31">
        <v>210059.25122802664</v>
      </c>
      <c r="I71" s="32">
        <v>395041.3960018073</v>
      </c>
      <c r="J71" s="30">
        <v>0.7224908145454696</v>
      </c>
      <c r="K71" s="29">
        <v>7.8121378446012084</v>
      </c>
    </row>
    <row r="72" spans="1:11" ht="13.5" customHeight="1" x14ac:dyDescent="0.2">
      <c r="A72" s="9">
        <v>95</v>
      </c>
      <c r="B72" s="8">
        <v>5</v>
      </c>
      <c r="C72" s="7">
        <v>0.13590486596680623</v>
      </c>
      <c r="D72" s="7">
        <v>0.50328795838901375</v>
      </c>
      <c r="E72" s="7">
        <v>0.49671204161098625</v>
      </c>
      <c r="F72" s="31">
        <v>33184.011966178718</v>
      </c>
      <c r="G72" s="31">
        <v>16701.113633614688</v>
      </c>
      <c r="H72" s="31">
        <v>122888.26831037686</v>
      </c>
      <c r="I72" s="32">
        <v>184982.14477378069</v>
      </c>
      <c r="J72" s="30">
        <v>0.5850171682130646</v>
      </c>
      <c r="K72" s="29">
        <v>5.5744358145216211</v>
      </c>
    </row>
    <row r="73" spans="1:11" ht="13.5" customHeight="1" x14ac:dyDescent="0.2">
      <c r="A73" s="9" t="s">
        <v>3</v>
      </c>
      <c r="B73" s="33" t="s">
        <v>10</v>
      </c>
      <c r="C73" s="7">
        <v>0.26545126945454162</v>
      </c>
      <c r="D73" s="7">
        <v>1</v>
      </c>
      <c r="E73" s="7">
        <v>0</v>
      </c>
      <c r="F73" s="31">
        <v>16482.898332564029</v>
      </c>
      <c r="G73" s="31">
        <v>16482.898332564029</v>
      </c>
      <c r="H73" s="31">
        <v>62093.876463403831</v>
      </c>
      <c r="I73" s="32">
        <v>62093.876463403831</v>
      </c>
      <c r="J73" s="30">
        <v>0.33567497305937277</v>
      </c>
      <c r="K73" s="29">
        <v>3.7671697786747615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6"/>
      <c r="J74" s="34"/>
      <c r="K74" s="34"/>
    </row>
    <row r="75" spans="1:11" ht="21" customHeight="1" x14ac:dyDescent="0.3">
      <c r="B75" s="35" t="s">
        <v>21</v>
      </c>
      <c r="C75" s="14" t="s">
        <v>8</v>
      </c>
      <c r="D75" s="15">
        <f>+G75*0.5122+J75*0.4878</f>
        <v>0.1061353279638326</v>
      </c>
      <c r="E75" s="37" t="s">
        <v>6</v>
      </c>
      <c r="F75" s="16" t="s">
        <v>8</v>
      </c>
      <c r="G75" s="17">
        <f>+(H29-F30)/G29</f>
        <v>9.2358057330079749E-2</v>
      </c>
      <c r="H75" s="37" t="s">
        <v>7</v>
      </c>
      <c r="I75" s="14" t="s">
        <v>8</v>
      </c>
      <c r="J75" s="15">
        <f>(H52-F53)/G52</f>
        <v>0.12060174456614547</v>
      </c>
      <c r="K75" s="2"/>
    </row>
    <row r="76" spans="1:11" ht="15.75" customHeight="1" x14ac:dyDescent="0.2">
      <c r="B76" s="36"/>
      <c r="C76" s="18" t="s">
        <v>9</v>
      </c>
      <c r="D76" s="15">
        <f>+G76*0.5122+J76*0.4878</f>
        <v>1.4318279665596407</v>
      </c>
      <c r="E76" s="38"/>
      <c r="F76" s="19" t="s">
        <v>9</v>
      </c>
      <c r="G76" s="17">
        <f>+(H30-4*F31)/G30</f>
        <v>1.4158523718165856</v>
      </c>
      <c r="H76" s="38"/>
      <c r="I76" s="18" t="s">
        <v>9</v>
      </c>
      <c r="J76" s="15">
        <f>(H53-4*F54)/G53</f>
        <v>1.4486026685428159</v>
      </c>
      <c r="K76" s="2"/>
    </row>
    <row r="77" spans="1:11" ht="13.5" customHeight="1" x14ac:dyDescent="0.2">
      <c r="A77" s="20"/>
      <c r="B77" s="20"/>
      <c r="C77" s="20"/>
      <c r="D77" s="21"/>
      <c r="E77" s="21"/>
      <c r="F77" s="21"/>
      <c r="G77" s="21"/>
      <c r="H77" s="20"/>
      <c r="I77" s="20"/>
    </row>
    <row r="78" spans="1:11" ht="12.75" customHeight="1" x14ac:dyDescent="0.2">
      <c r="A78" s="22"/>
      <c r="B78" s="22"/>
      <c r="C78" s="22"/>
      <c r="D78" s="23"/>
      <c r="E78" s="23"/>
      <c r="F78" s="23"/>
      <c r="G78" s="23"/>
      <c r="H78" s="22"/>
      <c r="I78" s="22"/>
    </row>
    <row r="79" spans="1:11" x14ac:dyDescent="0.2">
      <c r="A79" s="5"/>
      <c r="B79" s="5"/>
      <c r="C79" s="5"/>
      <c r="D79" s="24"/>
      <c r="E79" s="24"/>
      <c r="F79" s="24"/>
      <c r="G79" s="24"/>
      <c r="H79" s="5"/>
      <c r="I79" s="5"/>
    </row>
    <row r="80" spans="1:11" x14ac:dyDescent="0.2">
      <c r="A80" s="5"/>
      <c r="B80" s="5"/>
      <c r="C80" s="5"/>
      <c r="D80" s="24"/>
      <c r="E80" s="24"/>
      <c r="F80" s="24"/>
      <c r="G80" s="24"/>
      <c r="H80" s="5"/>
      <c r="I80" s="5"/>
    </row>
    <row r="81" spans="1:9" x14ac:dyDescent="0.2">
      <c r="A81" s="5"/>
      <c r="B81" s="5"/>
      <c r="C81" s="5"/>
      <c r="D81" s="24"/>
      <c r="E81" s="24"/>
      <c r="F81" s="24"/>
      <c r="G81" s="24"/>
      <c r="H81" s="5"/>
      <c r="I81" s="5"/>
    </row>
    <row r="82" spans="1:9" x14ac:dyDescent="0.2">
      <c r="A82" s="5"/>
      <c r="B82" s="5"/>
      <c r="C82" s="5"/>
      <c r="D82" s="24"/>
      <c r="E82" s="24"/>
      <c r="F82" s="24"/>
      <c r="G82" s="24"/>
      <c r="H82" s="5"/>
      <c r="I82" s="5"/>
    </row>
    <row r="83" spans="1:9" x14ac:dyDescent="0.2">
      <c r="A83" s="5"/>
      <c r="B83" s="5"/>
      <c r="C83" s="5"/>
      <c r="D83" s="24"/>
      <c r="E83" s="24"/>
      <c r="F83" s="24"/>
      <c r="G83" s="24"/>
      <c r="H83" s="5"/>
      <c r="I83" s="5"/>
    </row>
    <row r="84" spans="1:9" x14ac:dyDescent="0.2">
      <c r="A84" s="5"/>
      <c r="B84" s="5"/>
      <c r="C84" s="5"/>
      <c r="D84" s="24"/>
      <c r="E84" s="24"/>
      <c r="F84" s="24"/>
      <c r="G84" s="24"/>
      <c r="H84" s="5"/>
      <c r="I84" s="5"/>
    </row>
    <row r="85" spans="1:9" x14ac:dyDescent="0.2">
      <c r="A85" s="5"/>
      <c r="B85" s="5"/>
      <c r="C85" s="5"/>
      <c r="D85" s="24"/>
      <c r="E85" s="24"/>
      <c r="F85" s="24"/>
      <c r="G85" s="24"/>
      <c r="H85" s="5"/>
      <c r="I85" s="5"/>
    </row>
    <row r="86" spans="1:9" x14ac:dyDescent="0.2">
      <c r="A86" s="5"/>
      <c r="B86" s="5"/>
      <c r="C86" s="5"/>
      <c r="D86" s="24"/>
      <c r="E86" s="24"/>
      <c r="F86" s="24"/>
      <c r="G86" s="24"/>
      <c r="H86" s="5"/>
      <c r="I86" s="5"/>
    </row>
    <row r="87" spans="1:9" x14ac:dyDescent="0.2">
      <c r="A87" s="5"/>
      <c r="B87" s="5"/>
      <c r="C87" s="5"/>
      <c r="D87" s="24"/>
      <c r="E87" s="24"/>
      <c r="F87" s="24"/>
      <c r="G87" s="24"/>
      <c r="H87" s="5"/>
      <c r="I87" s="5"/>
    </row>
    <row r="88" spans="1:9" x14ac:dyDescent="0.2">
      <c r="A88" s="5"/>
      <c r="B88" s="5"/>
      <c r="C88" s="5"/>
      <c r="D88" s="24"/>
      <c r="E88" s="24"/>
      <c r="F88" s="24"/>
      <c r="G88" s="24"/>
      <c r="H88" s="5"/>
      <c r="I88" s="5"/>
    </row>
    <row r="89" spans="1:9" x14ac:dyDescent="0.2">
      <c r="A89" s="5"/>
      <c r="B89" s="5"/>
      <c r="C89" s="5"/>
      <c r="D89" s="24"/>
      <c r="E89" s="24"/>
      <c r="F89" s="24"/>
      <c r="G89" s="24"/>
      <c r="H89" s="5"/>
      <c r="I89" s="5"/>
    </row>
    <row r="90" spans="1:9" x14ac:dyDescent="0.2">
      <c r="A90" s="5"/>
      <c r="B90" s="5"/>
      <c r="C90" s="5"/>
      <c r="D90" s="24"/>
      <c r="E90" s="24"/>
      <c r="F90" s="24"/>
      <c r="G90" s="24"/>
      <c r="H90" s="5"/>
      <c r="I90" s="5"/>
    </row>
    <row r="91" spans="1:9" x14ac:dyDescent="0.2">
      <c r="A91" s="5"/>
      <c r="B91" s="5"/>
      <c r="C91" s="5"/>
      <c r="D91" s="24"/>
      <c r="E91" s="24"/>
      <c r="F91" s="24"/>
      <c r="G91" s="24"/>
      <c r="H91" s="5"/>
      <c r="I91" s="5"/>
    </row>
    <row r="92" spans="1:9" x14ac:dyDescent="0.2">
      <c r="A92" s="5"/>
      <c r="B92" s="5"/>
      <c r="C92" s="5"/>
      <c r="D92" s="24"/>
      <c r="E92" s="24"/>
      <c r="F92" s="24"/>
      <c r="G92" s="24"/>
      <c r="H92" s="5"/>
      <c r="I92" s="5"/>
    </row>
    <row r="93" spans="1:9" x14ac:dyDescent="0.2">
      <c r="A93" s="5"/>
      <c r="B93" s="5"/>
      <c r="C93" s="5"/>
      <c r="D93" s="24"/>
      <c r="E93" s="24"/>
      <c r="F93" s="24"/>
      <c r="G93" s="24"/>
      <c r="H93" s="5"/>
      <c r="I93" s="5"/>
    </row>
    <row r="94" spans="1:9" x14ac:dyDescent="0.2">
      <c r="A94" s="5"/>
      <c r="B94" s="5"/>
      <c r="C94" s="5"/>
      <c r="D94" s="24"/>
      <c r="E94" s="24"/>
      <c r="F94" s="24"/>
      <c r="G94" s="24"/>
      <c r="H94" s="5"/>
      <c r="I94" s="5"/>
    </row>
    <row r="95" spans="1:9" x14ac:dyDescent="0.2">
      <c r="A95" s="5"/>
      <c r="B95" s="5"/>
      <c r="C95" s="5"/>
      <c r="D95" s="24"/>
      <c r="E95" s="24"/>
      <c r="F95" s="24"/>
      <c r="G95" s="24"/>
      <c r="H95" s="5"/>
      <c r="I95" s="5"/>
    </row>
    <row r="96" spans="1:9" x14ac:dyDescent="0.2">
      <c r="A96" s="5"/>
      <c r="B96" s="5"/>
      <c r="C96" s="5"/>
      <c r="D96" s="24"/>
      <c r="E96" s="24"/>
      <c r="F96" s="24"/>
      <c r="G96" s="24"/>
      <c r="H96" s="5"/>
      <c r="I96" s="5"/>
    </row>
    <row r="97" spans="1:9" x14ac:dyDescent="0.2">
      <c r="A97" s="5"/>
      <c r="B97" s="5"/>
      <c r="C97" s="5"/>
      <c r="D97" s="24"/>
      <c r="E97" s="24"/>
      <c r="F97" s="24"/>
      <c r="G97" s="24"/>
      <c r="H97" s="5"/>
      <c r="I97" s="5"/>
    </row>
    <row r="98" spans="1:9" x14ac:dyDescent="0.2">
      <c r="A98" s="5"/>
      <c r="B98" s="5"/>
      <c r="C98" s="5"/>
      <c r="D98" s="24"/>
      <c r="E98" s="24"/>
      <c r="F98" s="24"/>
      <c r="G98" s="24"/>
      <c r="H98" s="5"/>
      <c r="I98" s="5"/>
    </row>
    <row r="99" spans="1:9" x14ac:dyDescent="0.2">
      <c r="A99" s="5"/>
      <c r="B99" s="5"/>
      <c r="C99" s="5"/>
      <c r="D99" s="24"/>
      <c r="E99" s="24"/>
      <c r="F99" s="24"/>
      <c r="G99" s="24"/>
      <c r="H99" s="5"/>
      <c r="I99" s="5"/>
    </row>
    <row r="100" spans="1:9" x14ac:dyDescent="0.2">
      <c r="A100" s="5"/>
      <c r="B100" s="5"/>
      <c r="C100" s="5"/>
      <c r="D100" s="24"/>
      <c r="E100" s="24"/>
      <c r="F100" s="24"/>
      <c r="G100" s="24"/>
      <c r="H100" s="5"/>
      <c r="I100" s="5"/>
    </row>
    <row r="101" spans="1:9" x14ac:dyDescent="0.2">
      <c r="A101" s="5"/>
      <c r="B101" s="5"/>
      <c r="C101" s="5"/>
      <c r="D101" s="24"/>
      <c r="E101" s="24"/>
      <c r="F101" s="24"/>
      <c r="G101" s="24"/>
      <c r="H101" s="5"/>
      <c r="I101" s="5"/>
    </row>
    <row r="102" spans="1:9" x14ac:dyDescent="0.2">
      <c r="A102" s="5"/>
      <c r="B102" s="5"/>
      <c r="C102" s="5"/>
      <c r="D102" s="24"/>
      <c r="E102" s="24"/>
      <c r="F102" s="24"/>
      <c r="G102" s="24"/>
      <c r="H102" s="5"/>
      <c r="I102" s="5"/>
    </row>
    <row r="103" spans="1:9" x14ac:dyDescent="0.2">
      <c r="A103" s="5"/>
      <c r="B103" s="5"/>
      <c r="C103" s="5"/>
      <c r="D103" s="24"/>
      <c r="E103" s="24"/>
      <c r="F103" s="24"/>
      <c r="G103" s="24"/>
      <c r="H103" s="5"/>
      <c r="I103" s="5"/>
    </row>
    <row r="104" spans="1:9" x14ac:dyDescent="0.2">
      <c r="A104" s="5"/>
      <c r="B104" s="5"/>
      <c r="C104" s="5"/>
      <c r="D104" s="24"/>
      <c r="E104" s="24"/>
      <c r="F104" s="24"/>
      <c r="G104" s="24"/>
      <c r="H104" s="5"/>
      <c r="I104" s="5"/>
    </row>
    <row r="105" spans="1:9" x14ac:dyDescent="0.2">
      <c r="A105" s="5"/>
      <c r="B105" s="5"/>
      <c r="C105" s="5"/>
      <c r="D105" s="24"/>
      <c r="E105" s="24"/>
      <c r="F105" s="24"/>
      <c r="G105" s="24"/>
      <c r="H105" s="5"/>
      <c r="I105" s="5"/>
    </row>
    <row r="106" spans="1:9" x14ac:dyDescent="0.2">
      <c r="A106" s="5"/>
      <c r="B106" s="5"/>
      <c r="C106" s="5"/>
      <c r="D106" s="24"/>
      <c r="E106" s="24"/>
      <c r="F106" s="24"/>
      <c r="G106" s="24"/>
      <c r="H106" s="5"/>
      <c r="I106" s="5"/>
    </row>
    <row r="107" spans="1:9" x14ac:dyDescent="0.2">
      <c r="A107" s="5"/>
      <c r="B107" s="5"/>
      <c r="C107" s="5"/>
      <c r="D107" s="24"/>
      <c r="E107" s="24"/>
      <c r="F107" s="24"/>
      <c r="G107" s="24"/>
      <c r="H107" s="5"/>
      <c r="I107" s="5"/>
    </row>
    <row r="108" spans="1:9" x14ac:dyDescent="0.2">
      <c r="A108" s="5"/>
      <c r="B108" s="5"/>
      <c r="C108" s="5"/>
      <c r="D108" s="24"/>
      <c r="E108" s="24"/>
      <c r="F108" s="24"/>
      <c r="G108" s="24"/>
      <c r="H108" s="5"/>
      <c r="I108" s="5"/>
    </row>
    <row r="109" spans="1:9" x14ac:dyDescent="0.2">
      <c r="A109" s="5"/>
      <c r="B109" s="5"/>
      <c r="C109" s="5"/>
      <c r="D109" s="24"/>
      <c r="E109" s="24"/>
      <c r="F109" s="24"/>
      <c r="G109" s="24"/>
      <c r="H109" s="5"/>
      <c r="I109" s="5"/>
    </row>
    <row r="110" spans="1:9" x14ac:dyDescent="0.2">
      <c r="A110" s="5"/>
      <c r="B110" s="5"/>
      <c r="C110" s="5"/>
      <c r="D110" s="24"/>
      <c r="E110" s="24"/>
      <c r="F110" s="24"/>
      <c r="G110" s="24"/>
      <c r="H110" s="5"/>
      <c r="I110" s="5"/>
    </row>
    <row r="111" spans="1:9" x14ac:dyDescent="0.2">
      <c r="A111" s="5"/>
      <c r="B111" s="5"/>
      <c r="C111" s="5"/>
      <c r="D111" s="24"/>
      <c r="E111" s="24"/>
      <c r="F111" s="24"/>
      <c r="G111" s="24"/>
      <c r="H111" s="5"/>
      <c r="I111" s="5"/>
    </row>
    <row r="112" spans="1:9" x14ac:dyDescent="0.2">
      <c r="A112" s="5"/>
      <c r="B112" s="5"/>
      <c r="C112" s="5"/>
      <c r="D112" s="24"/>
      <c r="E112" s="24"/>
      <c r="F112" s="24"/>
      <c r="G112" s="24"/>
      <c r="H112" s="5"/>
      <c r="I112" s="5"/>
    </row>
    <row r="113" spans="1:9" x14ac:dyDescent="0.2">
      <c r="A113" s="5"/>
      <c r="B113" s="5"/>
      <c r="C113" s="5"/>
      <c r="D113" s="24"/>
      <c r="E113" s="24"/>
      <c r="F113" s="24"/>
      <c r="G113" s="24"/>
      <c r="H113" s="5"/>
      <c r="I113" s="5"/>
    </row>
    <row r="114" spans="1:9" x14ac:dyDescent="0.2">
      <c r="A114" s="5"/>
      <c r="B114" s="5"/>
      <c r="C114" s="5"/>
      <c r="D114" s="24"/>
      <c r="E114" s="24"/>
      <c r="F114" s="24"/>
      <c r="G114" s="24"/>
      <c r="H114" s="5"/>
      <c r="I114" s="5"/>
    </row>
    <row r="115" spans="1:9" x14ac:dyDescent="0.2">
      <c r="A115" s="5"/>
      <c r="B115" s="5"/>
      <c r="C115" s="5"/>
      <c r="D115" s="24"/>
      <c r="E115" s="24"/>
      <c r="F115" s="24"/>
      <c r="G115" s="24"/>
      <c r="H115" s="5"/>
      <c r="I115" s="5"/>
    </row>
    <row r="116" spans="1:9" x14ac:dyDescent="0.2">
      <c r="A116" s="5"/>
      <c r="B116" s="5"/>
      <c r="C116" s="5"/>
      <c r="D116" s="24"/>
      <c r="E116" s="24"/>
      <c r="F116" s="24"/>
      <c r="G116" s="24"/>
      <c r="H116" s="5"/>
      <c r="I116" s="5"/>
    </row>
    <row r="117" spans="1:9" x14ac:dyDescent="0.2">
      <c r="A117" s="5"/>
      <c r="B117" s="5"/>
      <c r="C117" s="5"/>
      <c r="D117" s="24"/>
      <c r="E117" s="24"/>
      <c r="F117" s="24"/>
      <c r="G117" s="24"/>
      <c r="H117" s="5"/>
      <c r="I117" s="5"/>
    </row>
    <row r="118" spans="1:9" x14ac:dyDescent="0.2">
      <c r="A118" s="5"/>
      <c r="B118" s="5"/>
      <c r="C118" s="5"/>
      <c r="D118" s="24"/>
      <c r="E118" s="24"/>
      <c r="F118" s="24"/>
      <c r="G118" s="24"/>
      <c r="H118" s="5"/>
      <c r="I118" s="5"/>
    </row>
    <row r="119" spans="1:9" x14ac:dyDescent="0.2">
      <c r="A119" s="5"/>
      <c r="B119" s="5"/>
      <c r="C119" s="5"/>
      <c r="D119" s="24"/>
      <c r="E119" s="24"/>
      <c r="F119" s="24"/>
      <c r="G119" s="24"/>
      <c r="H119" s="5"/>
      <c r="I119" s="5"/>
    </row>
    <row r="120" spans="1:9" x14ac:dyDescent="0.2">
      <c r="A120" s="5"/>
      <c r="B120" s="5"/>
      <c r="C120" s="5"/>
      <c r="D120" s="24"/>
      <c r="E120" s="24"/>
      <c r="F120" s="24"/>
      <c r="G120" s="24"/>
      <c r="H120" s="5"/>
      <c r="I120" s="5"/>
    </row>
    <row r="121" spans="1:9" x14ac:dyDescent="0.2">
      <c r="A121" s="5"/>
      <c r="B121" s="5"/>
      <c r="C121" s="5"/>
      <c r="D121" s="24"/>
      <c r="E121" s="24"/>
      <c r="F121" s="24"/>
      <c r="G121" s="24"/>
      <c r="H121" s="5"/>
      <c r="I121" s="5"/>
    </row>
    <row r="122" spans="1:9" x14ac:dyDescent="0.2">
      <c r="A122" s="5"/>
      <c r="B122" s="5"/>
      <c r="C122" s="5"/>
      <c r="D122" s="24"/>
      <c r="E122" s="24"/>
      <c r="F122" s="24"/>
      <c r="G122" s="24"/>
      <c r="H122" s="5"/>
      <c r="I122" s="5"/>
    </row>
    <row r="123" spans="1:9" x14ac:dyDescent="0.2">
      <c r="A123" s="5"/>
      <c r="B123" s="5"/>
      <c r="C123" s="5"/>
      <c r="D123" s="24"/>
      <c r="E123" s="24"/>
      <c r="F123" s="24"/>
      <c r="G123" s="24"/>
      <c r="H123" s="5"/>
      <c r="I123" s="5"/>
    </row>
    <row r="124" spans="1:9" x14ac:dyDescent="0.2">
      <c r="A124" s="5"/>
      <c r="B124" s="5"/>
      <c r="C124" s="5"/>
      <c r="D124" s="24"/>
      <c r="E124" s="24"/>
      <c r="F124" s="24"/>
      <c r="G124" s="24"/>
      <c r="H124" s="5"/>
      <c r="I124" s="5"/>
    </row>
    <row r="125" spans="1:9" x14ac:dyDescent="0.2">
      <c r="A125" s="5"/>
      <c r="B125" s="5"/>
      <c r="C125" s="5"/>
      <c r="D125" s="24"/>
      <c r="E125" s="24"/>
      <c r="F125" s="24"/>
      <c r="G125" s="24"/>
      <c r="H125" s="5"/>
      <c r="I125" s="5"/>
    </row>
    <row r="126" spans="1:9" x14ac:dyDescent="0.2">
      <c r="A126" s="5"/>
      <c r="B126" s="5"/>
      <c r="C126" s="5"/>
      <c r="D126" s="24"/>
      <c r="E126" s="24"/>
      <c r="F126" s="24"/>
      <c r="G126" s="24"/>
      <c r="H126" s="5"/>
      <c r="I126" s="5"/>
    </row>
    <row r="127" spans="1:9" x14ac:dyDescent="0.2">
      <c r="A127" s="5"/>
      <c r="B127" s="5"/>
      <c r="C127" s="5"/>
      <c r="D127" s="24"/>
      <c r="E127" s="24"/>
      <c r="F127" s="24"/>
      <c r="G127" s="24"/>
      <c r="H127" s="5"/>
      <c r="I127" s="5"/>
    </row>
    <row r="128" spans="1:9" x14ac:dyDescent="0.2">
      <c r="A128" s="5"/>
      <c r="B128" s="5"/>
      <c r="C128" s="5"/>
      <c r="D128" s="24"/>
      <c r="E128" s="24"/>
      <c r="F128" s="24"/>
      <c r="G128" s="24"/>
      <c r="H128" s="5"/>
      <c r="I128" s="5"/>
    </row>
    <row r="129" spans="1:9" x14ac:dyDescent="0.2">
      <c r="A129" s="5"/>
      <c r="B129" s="5"/>
      <c r="C129" s="5"/>
      <c r="D129" s="24"/>
      <c r="E129" s="24"/>
      <c r="F129" s="24"/>
      <c r="G129" s="24"/>
      <c r="H129" s="5"/>
      <c r="I129" s="5"/>
    </row>
    <row r="130" spans="1:9" x14ac:dyDescent="0.2">
      <c r="A130" s="5"/>
      <c r="B130" s="5"/>
      <c r="C130" s="5"/>
      <c r="D130" s="24"/>
      <c r="E130" s="24"/>
      <c r="F130" s="24"/>
      <c r="G130" s="24"/>
      <c r="H130" s="5"/>
      <c r="I130" s="5"/>
    </row>
    <row r="131" spans="1:9" x14ac:dyDescent="0.2">
      <c r="A131" s="5"/>
      <c r="B131" s="5"/>
      <c r="C131" s="5"/>
      <c r="D131" s="24"/>
      <c r="E131" s="24"/>
      <c r="F131" s="24"/>
      <c r="G131" s="24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15748031496062992" top="0.59055118110236227" bottom="0.19685039370078741" header="0" footer="0"/>
  <pageSetup scale="66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2026-07-23T17:38:30Z</cp:lastPrinted>
  <dcterms:created xsi:type="dcterms:W3CDTF">2026-01-27T16:14:36Z</dcterms:created>
  <dcterms:modified xsi:type="dcterms:W3CDTF">2026-07-23T17:38:34Z</dcterms:modified>
</cp:coreProperties>
</file>